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burleson\Desktop\"/>
    </mc:Choice>
  </mc:AlternateContent>
  <bookViews>
    <workbookView xWindow="0" yWindow="0" windowWidth="28800" windowHeight="12420"/>
  </bookViews>
  <sheets>
    <sheet name="Cover Page" sheetId="4" r:id="rId1"/>
    <sheet name="USDA Acceptance Criteria" sheetId="12" r:id="rId2"/>
    <sheet name="Global Markets Accept. Criteria" sheetId="13" r:id="rId3"/>
    <sheet name="Audit Summary" sheetId="2" r:id="rId4"/>
    <sheet name="Field &amp; Harvesting Checklist" sheetId="1" r:id="rId5"/>
    <sheet name="Global Markets Addendum" sheetId="7" r:id="rId6"/>
    <sheet name="CAR Duplication Instruction " sheetId="10" r:id="rId7"/>
    <sheet name="Corrective Action Report" sheetId="9" r:id="rId8"/>
  </sheets>
  <definedNames>
    <definedName name="_xlnm.Print_Titles" localSheetId="3">'Audit Summary'!$1:$3</definedName>
    <definedName name="_xlnm.Print_Titles" localSheetId="4">'Field &amp; Harvesting Checklist'!$1:$3</definedName>
    <definedName name="_xlnm.Print_Titles" localSheetId="5">'Global Markets Addendum'!$1:$2</definedName>
  </definedNames>
  <calcPr calcId="152511"/>
</workbook>
</file>

<file path=xl/calcChain.xml><?xml version="1.0" encoding="utf-8"?>
<calcChain xmlns="http://schemas.openxmlformats.org/spreadsheetml/2006/main">
  <c r="G30" i="2" l="1"/>
  <c r="F30" i="2"/>
  <c r="E30" i="2"/>
  <c r="D30" i="2"/>
  <c r="D29" i="2"/>
  <c r="G18" i="2"/>
  <c r="F18" i="2"/>
  <c r="E18" i="2"/>
  <c r="D18" i="2"/>
  <c r="G15" i="2"/>
  <c r="F15" i="2"/>
  <c r="E15" i="2"/>
  <c r="D15" i="2"/>
  <c r="C10" i="9" l="1"/>
  <c r="B12" i="9"/>
  <c r="G8" i="9" l="1"/>
  <c r="D2" i="7"/>
  <c r="D2" i="1"/>
  <c r="F2" i="2"/>
  <c r="G33" i="2" l="1"/>
  <c r="F33" i="2"/>
  <c r="G17" i="2" l="1"/>
  <c r="F17" i="2"/>
  <c r="E17" i="2"/>
  <c r="D17" i="2"/>
  <c r="G36" i="2" l="1"/>
  <c r="F36" i="2"/>
  <c r="C4" i="2" l="1"/>
  <c r="C31" i="2"/>
  <c r="C22" i="2"/>
  <c r="D35" i="2"/>
  <c r="C8" i="9" l="1"/>
  <c r="D1" i="7" l="1"/>
  <c r="G38" i="2" l="1"/>
  <c r="F38" i="2"/>
  <c r="E38" i="2"/>
  <c r="D38" i="2"/>
  <c r="D37" i="2"/>
  <c r="G37" i="2"/>
  <c r="F37" i="2"/>
  <c r="E37" i="2"/>
  <c r="D36" i="2"/>
  <c r="E36" i="2"/>
  <c r="G35" i="2"/>
  <c r="F35" i="2"/>
  <c r="E35" i="2"/>
  <c r="D34" i="2"/>
  <c r="G34" i="2"/>
  <c r="F34" i="2"/>
  <c r="E34" i="2"/>
  <c r="D33" i="2"/>
  <c r="E33" i="2"/>
  <c r="D32" i="2"/>
  <c r="G32" i="2"/>
  <c r="F32" i="2"/>
  <c r="E32" i="2"/>
  <c r="E31" i="2" l="1"/>
  <c r="D31" i="2" l="1"/>
  <c r="G31" i="2"/>
  <c r="F31" i="2"/>
  <c r="F1" i="2"/>
  <c r="D5" i="2"/>
  <c r="E5" i="2"/>
  <c r="F5" i="2"/>
  <c r="G5" i="2"/>
  <c r="D6" i="2"/>
  <c r="E6" i="2"/>
  <c r="F6" i="2"/>
  <c r="G6" i="2"/>
  <c r="D7" i="2"/>
  <c r="E7" i="2"/>
  <c r="F7" i="2"/>
  <c r="G7" i="2"/>
  <c r="D8" i="2"/>
  <c r="E8" i="2"/>
  <c r="F8" i="2"/>
  <c r="G8" i="2"/>
  <c r="D9" i="2"/>
  <c r="E9" i="2"/>
  <c r="F9" i="2"/>
  <c r="G9" i="2"/>
  <c r="D10" i="2"/>
  <c r="E10" i="2"/>
  <c r="F10" i="2"/>
  <c r="G10" i="2"/>
  <c r="D11" i="2"/>
  <c r="E11" i="2"/>
  <c r="F11" i="2"/>
  <c r="G11" i="2"/>
  <c r="D12" i="2"/>
  <c r="E12" i="2"/>
  <c r="F12" i="2"/>
  <c r="G12" i="2"/>
  <c r="D13" i="2"/>
  <c r="E13" i="2"/>
  <c r="F13" i="2"/>
  <c r="G13" i="2"/>
  <c r="D16" i="2"/>
  <c r="E16" i="2"/>
  <c r="F16" i="2"/>
  <c r="G16" i="2"/>
  <c r="D19" i="2"/>
  <c r="E19" i="2"/>
  <c r="F19" i="2"/>
  <c r="G19" i="2"/>
  <c r="D20" i="2"/>
  <c r="E20" i="2"/>
  <c r="F20" i="2"/>
  <c r="G20" i="2"/>
  <c r="D21" i="2"/>
  <c r="E21" i="2"/>
  <c r="F21" i="2"/>
  <c r="G21" i="2"/>
  <c r="D23" i="2"/>
  <c r="E23" i="2"/>
  <c r="F23" i="2"/>
  <c r="G23" i="2"/>
  <c r="D24" i="2"/>
  <c r="E24" i="2"/>
  <c r="F24" i="2"/>
  <c r="G24" i="2"/>
  <c r="D25" i="2"/>
  <c r="E25" i="2"/>
  <c r="F25" i="2"/>
  <c r="G25" i="2"/>
  <c r="D26" i="2"/>
  <c r="E26" i="2"/>
  <c r="F26" i="2"/>
  <c r="G26" i="2"/>
  <c r="D27" i="2"/>
  <c r="E27" i="2"/>
  <c r="F27" i="2"/>
  <c r="G27" i="2"/>
  <c r="D28" i="2"/>
  <c r="E29" i="2"/>
  <c r="E28" i="2" s="1"/>
  <c r="F29" i="2"/>
  <c r="F28" i="2" s="1"/>
  <c r="G29" i="2"/>
  <c r="G28" i="2" s="1"/>
  <c r="D14" i="2" l="1"/>
  <c r="G22" i="2"/>
  <c r="G4" i="2"/>
  <c r="F22" i="2"/>
  <c r="F4" i="2"/>
  <c r="E22" i="2"/>
  <c r="E4" i="2"/>
  <c r="D4" i="2"/>
  <c r="F14" i="2"/>
  <c r="D22" i="2"/>
  <c r="G14" i="2"/>
  <c r="E14" i="2"/>
  <c r="D1" i="1"/>
</calcChain>
</file>

<file path=xl/sharedStrings.xml><?xml version="1.0" encoding="utf-8"?>
<sst xmlns="http://schemas.openxmlformats.org/spreadsheetml/2006/main" count="632" uniqueCount="471">
  <si>
    <t>Q #</t>
  </si>
  <si>
    <t>Requirement</t>
  </si>
  <si>
    <t>C</t>
  </si>
  <si>
    <t>CAN</t>
  </si>
  <si>
    <t>IAR</t>
  </si>
  <si>
    <t>NA</t>
  </si>
  <si>
    <t>Auditor Comments</t>
  </si>
  <si>
    <t>1.1.1.</t>
  </si>
  <si>
    <t>1.1.2.</t>
  </si>
  <si>
    <t>1.1.3.</t>
  </si>
  <si>
    <t>1.2.1.</t>
  </si>
  <si>
    <t>1.2.2.</t>
  </si>
  <si>
    <t>The food safety plan shall be reviewed at least annually.</t>
  </si>
  <si>
    <t>1.3.1</t>
  </si>
  <si>
    <t>Documentation shall be kept that demonstrates the food safety plan is being followed.</t>
  </si>
  <si>
    <t>1.3.2.</t>
  </si>
  <si>
    <t>Documentation shall be readily available for inspection.</t>
  </si>
  <si>
    <t>1.3.3.</t>
  </si>
  <si>
    <t>1.4.1.</t>
  </si>
  <si>
    <t>All personnel shall receive food safety training.</t>
  </si>
  <si>
    <t>1.4.2.</t>
  </si>
  <si>
    <t>Personnel with food safety responsibilities shall receive training sufficient to their responsibilities.</t>
  </si>
  <si>
    <t>1.5.1.</t>
  </si>
  <si>
    <t>1.5.2.</t>
  </si>
  <si>
    <t>1.5.3.</t>
  </si>
  <si>
    <t>Tests, their results and actions taken must be documented.</t>
  </si>
  <si>
    <t>1.5.4.</t>
  </si>
  <si>
    <t>All required testing shall include test procedures and actions to be taken based on the results.</t>
  </si>
  <si>
    <t>1.6.1.</t>
  </si>
  <si>
    <t>1.6.2.</t>
  </si>
  <si>
    <t>A trace back and trace forward exercise shall be performed at least annually.</t>
  </si>
  <si>
    <t>1.7.1.</t>
  </si>
  <si>
    <t>A documented recall program, including written procedures, shall be established.</t>
  </si>
  <si>
    <t>1.8.1.</t>
  </si>
  <si>
    <t>1.9.1.</t>
  </si>
  <si>
    <t>Toilet and wash stations shall be maintained in a clean and sanitary condition.</t>
  </si>
  <si>
    <t>Protective clothing, when required, shall be maintained, stored, laundered and worn so as to protect product from risk of contamination.</t>
  </si>
  <si>
    <t>The wearing of jewelry, body piercings and other loose objects (e.g. false nails) shall be in compliance to company policy and applicable regulation.</t>
  </si>
  <si>
    <t>Drinking water shall be available to all field employees.</t>
  </si>
  <si>
    <t>The water source shall be in compliance with prevailing regulations.</t>
  </si>
  <si>
    <t>The testing program shall be implemented consistent with the water management plan.</t>
  </si>
  <si>
    <t>The food safety plan shall address soil amendment risk, preparation, use, and storage.</t>
  </si>
  <si>
    <t>Equipment, vehicles, tools utensils and other items or materials used in farming operations that may contact produce are identified.</t>
  </si>
  <si>
    <t>Cleaning and sanitizing procedures do not pose a risk of product contamination.</t>
  </si>
  <si>
    <t>Water tanks are cleaned at a sufficient frequency so as not to be a source of contamination.</t>
  </si>
  <si>
    <t>3.1.1.</t>
  </si>
  <si>
    <t>A preharvest risk assessment shall be performed.</t>
  </si>
  <si>
    <t>3.2.1.</t>
  </si>
  <si>
    <t>Operation has procedures for water used in contact with product or food contact surfaces.</t>
  </si>
  <si>
    <t>3.2.2.</t>
  </si>
  <si>
    <t>3.2.3.</t>
  </si>
  <si>
    <t>3.2.4.</t>
  </si>
  <si>
    <t>Water use SOPs address condition and maintenance of water-delivery system.</t>
  </si>
  <si>
    <t>3.2.5.</t>
  </si>
  <si>
    <t>If applicable to the specific commodity, water use SOPs address control of wash water temperature.</t>
  </si>
  <si>
    <t>3.3.1.</t>
  </si>
  <si>
    <t>Operation has written policy regarding storage of harvesting containers.</t>
  </si>
  <si>
    <t>3.3.2.</t>
  </si>
  <si>
    <t>Operation has written policy regarding inspection of food contact containers prior to use.</t>
  </si>
  <si>
    <t>3.3.3.</t>
  </si>
  <si>
    <t>Operation has written policy regarding acceptable harvesting containers.</t>
  </si>
  <si>
    <t>3.3.4.</t>
  </si>
  <si>
    <t>Operation has written policy prohibiting use of harvest containers for non-harvest purposes.</t>
  </si>
  <si>
    <t>3.4.1.</t>
  </si>
  <si>
    <t>3.4.2.</t>
  </si>
  <si>
    <t>3.4.3.</t>
  </si>
  <si>
    <t>3.4.4.</t>
  </si>
  <si>
    <t xml:space="preserve">Cloths, towels, or other cleaning materials that pose a risk of cross-contamination shall not be used to wipe produce. </t>
  </si>
  <si>
    <t>3.4.5.</t>
  </si>
  <si>
    <t>3.4.6.</t>
  </si>
  <si>
    <t>Packaging shall be stored in a manner that prevents contamination.</t>
  </si>
  <si>
    <t>3.4.7.</t>
  </si>
  <si>
    <t>Operation has written policy regarding whether packing materials are permitted in direct contact with the soil.</t>
  </si>
  <si>
    <t>3.5.1.</t>
  </si>
  <si>
    <t>Harvested produce is handled in a manner such that it is not likely to become contaminated.</t>
  </si>
  <si>
    <t>3.5.2.</t>
  </si>
  <si>
    <t>3.5.3.</t>
  </si>
  <si>
    <t>Harvested produce shall be stored separately from chemicals which may pose a food safety hazard.</t>
  </si>
  <si>
    <t>4.1.1.</t>
  </si>
  <si>
    <t>4.1.2.</t>
  </si>
  <si>
    <t>Loading/unloading procedures and equipment shall minimize damage to and prevent contamination of produce.</t>
  </si>
  <si>
    <t>Trash shall not come in contact with produce.</t>
  </si>
  <si>
    <t>A documented traceability program shall be established.</t>
  </si>
  <si>
    <t>Workers and field personnel who show signs of illness shall be restricted from direct contact with produce or food-contact surfaces.</t>
  </si>
  <si>
    <t>An initial risk assessment shall be performed and documented that takes into consideration the historical testing results of the water source, the characteristics of the crop, the stage of the crop, and the method of application.</t>
  </si>
  <si>
    <t>There shall be a water management plan to mitigate risks associated with the water system on an ongoing basis.</t>
  </si>
  <si>
    <t>Water testing shall be part of the water management plan, as directed by the water risk assessment and current industry standards or prevailing regulations for the commodities being grown.</t>
  </si>
  <si>
    <t>If a soil amendment containing raw or incompletely treated manure is used, it shall be used in a manner so as not to serve as a source of contamination of produce.</t>
  </si>
  <si>
    <t>Water use SOPs address treatment of re-circulated water, if used.</t>
  </si>
  <si>
    <t>Harvest procedures shall include measures to inspect for and remove physical hazards.</t>
  </si>
  <si>
    <t>Materials that come in contact with the produce shall be clean and in good repair.</t>
  </si>
  <si>
    <t>Employees' personal belongings shall be stored in designated areas.</t>
  </si>
  <si>
    <t>Water use SOPs address the microbial quality of water or ice that directly contacts the harvested crop or is used on food- contact surfaces.</t>
  </si>
  <si>
    <t>Packaging materials shall be appropriate for their intended use.</t>
  </si>
  <si>
    <t>General Questions</t>
  </si>
  <si>
    <t>Management Responsibility</t>
  </si>
  <si>
    <t>Food Safety Plan</t>
  </si>
  <si>
    <t>Documentation and Recordkeeping</t>
  </si>
  <si>
    <t>Worker Education and Training</t>
  </si>
  <si>
    <t>Traceability</t>
  </si>
  <si>
    <t>Recall Program</t>
  </si>
  <si>
    <t>Corrective Actions</t>
  </si>
  <si>
    <t>Self Audits</t>
  </si>
  <si>
    <t>Field Production</t>
  </si>
  <si>
    <t>Field History and Assessment</t>
  </si>
  <si>
    <t>Agricultural Chemicals/Plant Protection Products</t>
  </si>
  <si>
    <t>2.5.1</t>
  </si>
  <si>
    <t>Water System Description</t>
  </si>
  <si>
    <t>2.5.2</t>
  </si>
  <si>
    <t>Water System Risk Assessment</t>
  </si>
  <si>
    <t>2.5.3</t>
  </si>
  <si>
    <t>Water Management Plan</t>
  </si>
  <si>
    <t>Animal Control</t>
  </si>
  <si>
    <t>Soil Amendments</t>
  </si>
  <si>
    <t>Vehicles, Equipment, Tools and Utensils</t>
  </si>
  <si>
    <t>Harvesting</t>
  </si>
  <si>
    <t>Preharvest Assessment</t>
  </si>
  <si>
    <t>Containers, Bins and Packaging Materials</t>
  </si>
  <si>
    <t>Field Packing and Handling</t>
  </si>
  <si>
    <t>Audit Summary</t>
  </si>
  <si>
    <t>Documentation &amp; Recordkeeping</t>
  </si>
  <si>
    <t>Worker Education &amp; Training</t>
  </si>
  <si>
    <t>Section</t>
  </si>
  <si>
    <t>Field History &amp; Assessment</t>
  </si>
  <si>
    <t>Field Packaging and Handling</t>
  </si>
  <si>
    <t>Equipment Sanitation &amp; Maintenance</t>
  </si>
  <si>
    <t>Questions</t>
  </si>
  <si>
    <t># of C</t>
  </si>
  <si>
    <t># of NA</t>
  </si>
  <si>
    <t># of IAR</t>
  </si>
  <si>
    <t>Total # in Section</t>
  </si>
  <si>
    <t>Name of Auditee:</t>
  </si>
  <si>
    <t>Date of audit:</t>
  </si>
  <si>
    <t>Date of Audit:</t>
  </si>
  <si>
    <t>Description of Operation:</t>
  </si>
  <si>
    <t>Field Office:</t>
  </si>
  <si>
    <t xml:space="preserve">Reviewing Official Name: </t>
  </si>
  <si>
    <t xml:space="preserve"> </t>
  </si>
  <si>
    <t xml:space="preserve">Total Acres Covered by Audit: </t>
  </si>
  <si>
    <t>Other Contractors:</t>
  </si>
  <si>
    <t>AUDIT INFORMATION</t>
  </si>
  <si>
    <t xml:space="preserve">E-Mail Address: </t>
  </si>
  <si>
    <t>Fax Number:</t>
  </si>
  <si>
    <t>Phone Number:</t>
  </si>
  <si>
    <t xml:space="preserve">Company Contact: </t>
  </si>
  <si>
    <t>City, State, Zip:</t>
  </si>
  <si>
    <t xml:space="preserve">Company Name: </t>
  </si>
  <si>
    <t xml:space="preserve">AUDITEE INFORMATION </t>
  </si>
  <si>
    <t>Produce GAPs Harmonized Food Safety Standard</t>
  </si>
  <si>
    <t>Commodities Covered by Audit:</t>
  </si>
  <si>
    <t>Equipment Sanitation and Maintenance</t>
  </si>
  <si>
    <t>A food safety policy shall be in place.</t>
  </si>
  <si>
    <t>There is a disciplinary policy for food safety violations.</t>
  </si>
  <si>
    <t>AUDITOR COMPLETION INSTRUCTIONS</t>
  </si>
  <si>
    <r>
      <rPr>
        <b/>
        <u/>
        <sz val="11"/>
        <color theme="1"/>
        <rFont val="Arial"/>
        <family val="2"/>
      </rPr>
      <t>Corrective Action Needed (CAN)</t>
    </r>
    <r>
      <rPr>
        <sz val="11"/>
        <color theme="1"/>
        <rFont val="Arial"/>
        <family val="2"/>
      </rPr>
      <t xml:space="preserve"> - The operation does not meet the  requirement(s)  of the Harmonized GAP Standard, however the non-conformance  is not considered  to be an immediate food safety risk.</t>
    </r>
  </si>
  <si>
    <r>
      <rPr>
        <b/>
        <u/>
        <sz val="11"/>
        <color theme="1"/>
        <rFont val="Arial"/>
        <family val="2"/>
      </rPr>
      <t>Not Applicable (N/A)</t>
    </r>
    <r>
      <rPr>
        <sz val="11"/>
        <color theme="1"/>
        <rFont val="Arial"/>
        <family val="2"/>
      </rPr>
      <t xml:space="preserve"> - The question is not applicable to the operation.</t>
    </r>
  </si>
  <si>
    <r>
      <rPr>
        <b/>
        <sz val="11"/>
        <color theme="1"/>
        <rFont val="Arial"/>
        <family val="2"/>
      </rPr>
      <t>Tallying the Audit:</t>
    </r>
    <r>
      <rPr>
        <sz val="11"/>
        <color theme="1"/>
        <rFont val="Arial"/>
        <family val="2"/>
      </rPr>
      <t xml:space="preserve"> Once the auditor finishes the audit, the score sheet shall be filled out by recording the number of C, CAN, IAR, and NA's for each section of the audit. The question number of any question answered as CAN or IAR for each section shall be noted in the last column of the score sheet. </t>
    </r>
  </si>
  <si>
    <t>Question # of any CAN or IAR</t>
  </si>
  <si>
    <t>DUPLICATION OF CORRECTIVE ACTION TAB INSTRUCTIONS</t>
  </si>
  <si>
    <t xml:space="preserve">3. Under the box titled "Before Sheet," select "(move to end)" </t>
  </si>
  <si>
    <t>4. Place a check in the box beside "Create a Copy"</t>
  </si>
  <si>
    <t xml:space="preserve">5. Click "Ok" </t>
  </si>
  <si>
    <t xml:space="preserve">    Report #: </t>
  </si>
  <si>
    <t>Good Agricultural Practice &amp; Good Handling Practices</t>
  </si>
  <si>
    <t>of</t>
  </si>
  <si>
    <t>CORRECTIVE ACTION REPORT</t>
  </si>
  <si>
    <t>Company Name/Farm:</t>
  </si>
  <si>
    <t>Date:</t>
  </si>
  <si>
    <t xml:space="preserve">Lead Auditor: </t>
  </si>
  <si>
    <t xml:space="preserve">Crop(s): </t>
  </si>
  <si>
    <t xml:space="preserve">Company Representative Signature: </t>
  </si>
  <si>
    <r>
      <rPr>
        <b/>
        <sz val="11"/>
        <color theme="1"/>
        <rFont val="Arial"/>
        <family val="2"/>
      </rPr>
      <t>If an operation meets the acceptance criteria</t>
    </r>
    <r>
      <rPr>
        <sz val="11"/>
        <color theme="1"/>
        <rFont val="Arial"/>
        <family val="2"/>
      </rPr>
      <t xml:space="preserve"> as outlined above, the operation will receive a certificate stating its conformance to the Harmonized Standard as well as being posted to the USDA website.  Corrective action reports will still be supplied to the auditee for all nonconformances.  </t>
    </r>
  </si>
  <si>
    <r>
      <rPr>
        <b/>
        <sz val="11"/>
        <color theme="1"/>
        <rFont val="Arial"/>
        <family val="2"/>
      </rPr>
      <t>Corrective Action Reports:</t>
    </r>
    <r>
      <rPr>
        <sz val="11"/>
        <color theme="1"/>
        <rFont val="Arial"/>
        <family val="2"/>
      </rPr>
      <t xml:space="preserve">  The auditor shall fill out a Corrective Action Report for each question that has been answered "CAR" or "IAR".  Auditor shall refer to the </t>
    </r>
    <r>
      <rPr>
        <i/>
        <sz val="11"/>
        <color theme="1"/>
        <rFont val="Arial"/>
        <family val="2"/>
      </rPr>
      <t>GAP&amp;GHP Audit Verification Program - Policy and Instructions</t>
    </r>
    <r>
      <rPr>
        <sz val="11"/>
        <color theme="1"/>
        <rFont val="Arial"/>
        <family val="2"/>
      </rPr>
      <t xml:space="preserve"> for further guidance on Corrective Action Reports.</t>
    </r>
  </si>
  <si>
    <r>
      <rPr>
        <b/>
        <sz val="11"/>
        <color theme="1"/>
        <rFont val="Arial"/>
        <family val="2"/>
      </rPr>
      <t>Auditor Comments:</t>
    </r>
    <r>
      <rPr>
        <sz val="11"/>
        <color theme="1"/>
        <rFont val="Arial"/>
        <family val="2"/>
      </rPr>
      <t xml:space="preserve"> The auditor shall document the findings associated with any question answered "CAN" or "IAR" in the auditor comment section of the checklist. Auditors may also document observations associated with any question on the checklist whether or not the question is a non-conformity if the explanation clarifies why a question was answered compliant.  The auditor shall write a comment for each question answered "N/A" addressing why the question was answered "N/A".</t>
    </r>
  </si>
  <si>
    <t xml:space="preserve">Description of Non Conformity: </t>
  </si>
  <si>
    <t>Top portion for AUDITOR USE ONLY; bottom portion for Company and Auditor use.</t>
  </si>
  <si>
    <t>Use of agricultural chemicals shall comply with label directions and prevailing regulation.</t>
  </si>
  <si>
    <t>Agricultural chemical disposal shall not be a source of product or field contamination.</t>
  </si>
  <si>
    <t>Management has designated individual(s) with roles, responsibilities, and resources for food safety functions.</t>
  </si>
  <si>
    <t>2.1.1.</t>
  </si>
  <si>
    <t>The food safety plan shall, initially and at least annually thereafter, evaluate and document the risks associated with land use history and adjacent land use, including  equipment and structures.</t>
  </si>
  <si>
    <t>2.1.2</t>
  </si>
  <si>
    <t>2.2.1</t>
  </si>
  <si>
    <t>2.2.2</t>
  </si>
  <si>
    <t>2.2.3</t>
  </si>
  <si>
    <t>Toilet facilities shall be designed, constructed, and located in a manner that minimizes the potential risk for product contamination and are directly accessible for servicing.</t>
  </si>
  <si>
    <t>2.2.4</t>
  </si>
  <si>
    <t>2.2.5</t>
  </si>
  <si>
    <t>2.2.6</t>
  </si>
  <si>
    <t xml:space="preserve">Personnel shall wash their hands at any time when their hands may be a source of contamination.  </t>
  </si>
  <si>
    <t>2.2.7</t>
  </si>
  <si>
    <t>2.2.8</t>
  </si>
  <si>
    <t>2.2.9</t>
  </si>
  <si>
    <t>2.2.10</t>
  </si>
  <si>
    <t>2.2.11</t>
  </si>
  <si>
    <t>2.2.12</t>
  </si>
  <si>
    <t>2.2.13</t>
  </si>
  <si>
    <t>2.2.14</t>
  </si>
  <si>
    <t>2.2.15</t>
  </si>
  <si>
    <t xml:space="preserve">Smoking, chewing, eating, drinking (other than water), urinating, defecating or spitting is not permitted in any growing areas.  </t>
  </si>
  <si>
    <t>2.2.16</t>
  </si>
  <si>
    <t>DOC</t>
  </si>
  <si>
    <t>2.2.17</t>
  </si>
  <si>
    <t>2.2.18</t>
  </si>
  <si>
    <t>2.2.19</t>
  </si>
  <si>
    <t xml:space="preserve">Personnel with exposed cuts, sores, or lesions shall not be engaged in handling product. </t>
  </si>
  <si>
    <t>2.2.20</t>
  </si>
  <si>
    <t>Operation shall have a blood and bodily fluids policy.</t>
  </si>
  <si>
    <t>2.2.21</t>
  </si>
  <si>
    <t>WP</t>
  </si>
  <si>
    <t>R</t>
  </si>
  <si>
    <t>2.3.1</t>
  </si>
  <si>
    <t>2.3.2</t>
  </si>
  <si>
    <t>2.3.3</t>
  </si>
  <si>
    <t>2.3.4</t>
  </si>
  <si>
    <t>2.3.5</t>
  </si>
  <si>
    <t>2.4.1</t>
  </si>
  <si>
    <t>2.4.1.1</t>
  </si>
  <si>
    <t xml:space="preserve">A water system description shall be available for review.  </t>
  </si>
  <si>
    <t>2.4.1.2</t>
  </si>
  <si>
    <t>2.4.1.3</t>
  </si>
  <si>
    <t>2.4.2</t>
  </si>
  <si>
    <t>2.4.2.1</t>
  </si>
  <si>
    <t>2.4.3</t>
  </si>
  <si>
    <t>2.4.3.1</t>
  </si>
  <si>
    <t>2.4.3.2</t>
  </si>
  <si>
    <t>2.4.3.3</t>
  </si>
  <si>
    <t>2.6.1</t>
  </si>
  <si>
    <t>2.6.2</t>
  </si>
  <si>
    <t>2.7.1</t>
  </si>
  <si>
    <t>2.7.2</t>
  </si>
  <si>
    <t xml:space="preserve">Equipment, vehicles, tools and utensils used in farming operations which come into contact with product are in good repair, and are not a source of contamination of produce.  </t>
  </si>
  <si>
    <t>2.7.3</t>
  </si>
  <si>
    <t>2.7.4</t>
  </si>
  <si>
    <t>2.7.5</t>
  </si>
  <si>
    <t>2.7.6</t>
  </si>
  <si>
    <t>WP, R</t>
  </si>
  <si>
    <t>WP. R</t>
  </si>
  <si>
    <t xml:space="preserve">Field Operations &amp; Harvesting - USDA Checklist </t>
  </si>
  <si>
    <t xml:space="preserve">Clothing, including footwear, shall be effectively maintained and worn so as to protect product from risk of contamination.  </t>
  </si>
  <si>
    <t>Vehicles, equipment, tools and utensils shall be controlled so as not to be a source of chemical hazards.</t>
  </si>
  <si>
    <t>Vehicles, equipment, tools and utensils shall be controlled so as not to be a source of physical hazards.</t>
  </si>
  <si>
    <t xml:space="preserve">Documentation shall include records of all agronomic activities undertaken at each production unit.  </t>
  </si>
  <si>
    <t>Propagation Material</t>
  </si>
  <si>
    <t>Operation keeps records of agricultural chemical applications used on nursery stock, transplants and other propagation material produced on site.</t>
  </si>
  <si>
    <t>If nursery stock, transplants or other propagation material is purchased from an outside source, records of ag chemical use are obtained.</t>
  </si>
  <si>
    <t>The Operation has certificates/records showing the seed or other propagation material is free of injurious pests, diseases, viruses, etc.</t>
  </si>
  <si>
    <t>All applications of fertilizers, both organic and inorganic shall be recorded.</t>
  </si>
  <si>
    <t xml:space="preserve">Operation does not use untreated human sewage.  </t>
  </si>
  <si>
    <t>When product is field packed, collection, storage, and distribution points are maintained in a clean and hygienic contamination.</t>
  </si>
  <si>
    <t>Fertilizers are stored separately from agricultural chemicals.</t>
  </si>
  <si>
    <t>Operation has an approved supplier program for all inputs including contractors.</t>
  </si>
  <si>
    <t>Food Defense</t>
  </si>
  <si>
    <t>Agricultural Chemicals</t>
  </si>
  <si>
    <t>Food safety incidents are recorded and assessed to determine its severity and risk and addressed accordingly.</t>
  </si>
  <si>
    <t>The incident management procedure is reviewed, tested and verified at least once a year.</t>
  </si>
  <si>
    <t>Fertilizers and Biosolids</t>
  </si>
  <si>
    <t xml:space="preserve">Application equipment used to apply fertilizers are checked and calibrated on a scheduled basis.  </t>
  </si>
  <si>
    <t xml:space="preserve">The operation shall have a documented crop protection policy.  </t>
  </si>
  <si>
    <t>The operation has a current list of agricultural chemicals that are used and approved for the crops being grown.</t>
  </si>
  <si>
    <t>Agricultural chemical records include the target organism(s) and justification for application.</t>
  </si>
  <si>
    <t>Agricultural chemical records include the application equipment used to apply the chemicals.</t>
  </si>
  <si>
    <t>Equipment used to apply agricultural chemicals  shall be kept in good condition and verified annually to ensure accurate application.</t>
  </si>
  <si>
    <t xml:space="preserve">Operator demonstrates knowledge of preparing and calculating agricultural chemical mixes.  </t>
  </si>
  <si>
    <t>Waste Management</t>
  </si>
  <si>
    <t xml:space="preserve">Operation has identified all sources of waste products and pollution created by the farm operation which pose a risk of food safety.  </t>
  </si>
  <si>
    <t>Operation has identified control measures to all significant hazards identified during risk assessment.</t>
  </si>
  <si>
    <t>Have the threats to the produce as a result of intentional contamination been assessed?</t>
  </si>
  <si>
    <t>Have those points in the process which are vulnerable to intentional contamination been identified and subjected to additional access control?</t>
  </si>
  <si>
    <t xml:space="preserve">Are measures in place, if prohibited access took place and food may have been sabotaged? </t>
  </si>
  <si>
    <t xml:space="preserve">The operation provides evidence of annual residue testing or participation in a third party plant protection product residue monitoring system.  </t>
  </si>
  <si>
    <t>Food Safety Plan and Documentation</t>
  </si>
  <si>
    <t>Fertilizers &amp; Biosolids</t>
  </si>
  <si>
    <t xml:space="preserve"> Basic or Intermediate Level</t>
  </si>
  <si>
    <t>Additional Questions required to meet Global Markets Primary Production Assessment</t>
  </si>
  <si>
    <t>AUDITEE INFORMATION</t>
  </si>
  <si>
    <t xml:space="preserve">Operation has performed and documented  a risk assessment of the production area.  </t>
  </si>
  <si>
    <t>Basic</t>
  </si>
  <si>
    <t xml:space="preserve">Basic  </t>
  </si>
  <si>
    <t>Person(s) Interviewed:</t>
  </si>
  <si>
    <t xml:space="preserve"> No questions are assessed as an "IAR", Immediate Action Required.</t>
  </si>
  <si>
    <t xml:space="preserve"> Falsification of records is considered an "IAR".</t>
  </si>
  <si>
    <t>If a major section has less than 5 questions, one "CAN" can be assessed and still meet the minimum acceptance criteria.</t>
  </si>
  <si>
    <t>Audit Results Meets USDA Acceptance Criteria</t>
  </si>
  <si>
    <t xml:space="preserve">The acceptance criteria to meet USDA-AMS requirements are outlined on the Audit Summary Page, however be aware that depending on who the client(s) requiring the audit are, their specific acceptance criteria may vary from the USDA-AMS criteria.  </t>
  </si>
  <si>
    <t>All questions on the Produce GAPs Harmonized Food Safety Standard, Field Operations and Harvesting - USDA Checklist shall be assessed according to the Verification Instructions outlined in the Produce GAPs Harmonized Food Safety Standard. Auditors shall have a copy of the Standard with them when performing audits to verify questions are assessed appropriately. All questions shall be assessed using one of the following:</t>
  </si>
  <si>
    <t>OTHER INFORMATION</t>
  </si>
  <si>
    <t>ADDITIONAL COMMENTS</t>
  </si>
  <si>
    <t>Global Markets Primary Production Addendum</t>
  </si>
  <si>
    <t xml:space="preserve">Waste Management </t>
  </si>
  <si>
    <t xml:space="preserve">NOTE: </t>
  </si>
  <si>
    <t xml:space="preserve">Additional Auditor Comments: </t>
  </si>
  <si>
    <r>
      <rPr>
        <sz val="11"/>
        <rFont val="Arial"/>
        <family val="2"/>
      </rPr>
      <t>Propagation</t>
    </r>
    <r>
      <rPr>
        <sz val="11"/>
        <color rgb="FFFF0000"/>
        <rFont val="Arial"/>
        <family val="2"/>
      </rPr>
      <t xml:space="preserve"> </t>
    </r>
    <r>
      <rPr>
        <sz val="11"/>
        <color theme="1"/>
        <rFont val="Arial"/>
        <family val="2"/>
      </rPr>
      <t xml:space="preserve">Material </t>
    </r>
  </si>
  <si>
    <r>
      <t>Documentation shall be retained for a minimum period of two years, or as required by prevailing regulation</t>
    </r>
    <r>
      <rPr>
        <sz val="11"/>
        <rFont val="Arial"/>
        <family val="2"/>
      </rPr>
      <t>s</t>
    </r>
    <r>
      <rPr>
        <sz val="11"/>
        <color theme="1"/>
        <rFont val="Arial"/>
        <family val="2"/>
      </rPr>
      <t>.</t>
    </r>
  </si>
  <si>
    <t>Records of post-harvest biocides, waxes and plant protection products include the identity of the harvested crop, location, application dates, treatment, product name and dose rate.</t>
  </si>
  <si>
    <t xml:space="preserve">Agricultural chemicals approved  for use on the crops being grown are stored separately from agricultural chemicals used for other purposes.  </t>
  </si>
  <si>
    <t xml:space="preserve">*Supplying names of retail and food service buyers is not mandatory, however it is useful to know in the event the buyer requires USDA-AMS to send a copy of the audit report directly.  No audit results are sent to a 3rd party without the written consent of the auditee.  </t>
  </si>
  <si>
    <t>Auditor Name(s):</t>
  </si>
  <si>
    <t>Auditor Signature(s):</t>
  </si>
  <si>
    <r>
      <rPr>
        <b/>
        <u/>
        <sz val="11"/>
        <color theme="1"/>
        <rFont val="Arial"/>
        <family val="2"/>
      </rPr>
      <t>Compliant (C)</t>
    </r>
    <r>
      <rPr>
        <sz val="11"/>
        <color theme="1"/>
        <rFont val="Arial"/>
        <family val="2"/>
      </rPr>
      <t xml:space="preserve"> - The operation meets the requirements of the Harmonized GAP Standard.</t>
    </r>
  </si>
  <si>
    <t>USDA, AMS, Fruit and Vegetable Program</t>
  </si>
  <si>
    <t>Notified company staff at time of finding non-conformity (Yes or No):</t>
  </si>
  <si>
    <t>Checklist question number and/or section of auditee food safety plan associated with non-conformity:</t>
  </si>
  <si>
    <r>
      <t xml:space="preserve">Corrective Action Proposed and Time Frame for Implementation: </t>
    </r>
    <r>
      <rPr>
        <b/>
        <i/>
        <sz val="9"/>
        <color theme="1"/>
        <rFont val="Arial"/>
        <family val="2"/>
      </rPr>
      <t xml:space="preserve"> </t>
    </r>
    <r>
      <rPr>
        <i/>
        <sz val="9"/>
        <color theme="1"/>
        <rFont val="Arial"/>
        <family val="2"/>
      </rPr>
      <t>(Attach separate sheet if necessary)</t>
    </r>
  </si>
  <si>
    <t>Signature affirms statements concerning Non-Conformity, Corrective Action, and Implementation are correct.</t>
  </si>
  <si>
    <r>
      <rPr>
        <b/>
        <sz val="9"/>
        <color theme="1"/>
        <rFont val="Arial"/>
        <family val="2"/>
      </rPr>
      <t>Auditor signature</t>
    </r>
    <r>
      <rPr>
        <b/>
        <sz val="9"/>
        <color theme="1"/>
        <rFont val="Calibri"/>
        <family val="2"/>
        <scheme val="minor"/>
      </rPr>
      <t xml:space="preserve"> </t>
    </r>
    <r>
      <rPr>
        <b/>
        <sz val="9"/>
        <color theme="1"/>
        <rFont val="Arial"/>
        <family val="2"/>
      </rPr>
      <t xml:space="preserve">for acceptance of proposed corrective action and timetable for implementation: </t>
    </r>
  </si>
  <si>
    <t>1. Right-click the "Corrective Action Report" Tab at the bottom of Excel worksheet.</t>
  </si>
  <si>
    <t>2. Click "Move or Copy.</t>
  </si>
  <si>
    <t>Any item on a checklist with a checkmark beside the Corrective Action Needed (CAN) box or the Immediate Action Required (IAR) box must be documented using a Corrective Action Report. A separate form is required for each item with either of these entities. If there is more than one form needed, follow the instructions below to duplicate the Corrective Action Report Tab:</t>
  </si>
  <si>
    <r>
      <rPr>
        <b/>
        <u/>
        <sz val="11"/>
        <color theme="1"/>
        <rFont val="Arial"/>
        <family val="2"/>
      </rPr>
      <t>Immediate Action Required (IAR)</t>
    </r>
    <r>
      <rPr>
        <sz val="11"/>
        <color theme="1"/>
        <rFont val="Arial"/>
        <family val="2"/>
      </rPr>
      <t xml:space="preserve"> - The operation does not meet the requirement(s) of the Harmonized GAP Standard and the non-conformance is considered an imminent food safety risk.  An imminent food safety risk is present when produce is grown, processed, packed or held under conditions that promote or cause the produce to become contaminated.  Observation of employee practices (personal or hygienic) that jeopardize, or may jeopardize, the safety of the produce are considered an "IAR".  The presence or evidence of rodents and an excessive amount of insects or pests are also considered an "IAR".</t>
    </r>
  </si>
  <si>
    <t>To schedule an audit, please go to the USDA-AMS website at www.ams.usda.gov/gapghp and click on the "Request an Audit" link.  This will list out the local contacts across the country who can be contacted to schedule an audit.  For auditees without internet access, please contact your local Federal or Federal-State Fruit and Vegetable Inspection office, or the Specialty Crops Inspection Division at 202-720-5021.</t>
  </si>
  <si>
    <t>Commodities Produced During Audit:</t>
  </si>
  <si>
    <t xml:space="preserve">Signature: </t>
  </si>
  <si>
    <t>C, Compliant with requirement; CAN, Corrective action needed to address nonconformance; IAR, Immediate action required because of imminent food safety risk; N/A, not applicable or not needed.</t>
  </si>
  <si>
    <t>Produce GAPs Harmonized Food Safety Standard
Field Operations and Harvesting</t>
  </si>
  <si>
    <r>
      <rPr>
        <b/>
        <sz val="11"/>
        <color theme="1"/>
        <rFont val="Arial"/>
        <family val="2"/>
      </rPr>
      <t>If an operation does not meet the acceptance criteria</t>
    </r>
    <r>
      <rPr>
        <sz val="11"/>
        <color theme="1"/>
        <rFont val="Arial"/>
        <family val="2"/>
      </rPr>
      <t xml:space="preserve"> as outlined above, a corrective action report form will be issued for each nonconformance noted on the audit.  The operation has the opportunity to take measures in order to address the issue and schedule a new audit in order to show compliance to the acceptance criteria.  </t>
    </r>
  </si>
  <si>
    <t>Distribute Audit Report to*(if known):</t>
  </si>
  <si>
    <t>Code Key: WP = Written Policy/Procedure; R = Record</t>
  </si>
  <si>
    <t>The use of hair coverings shall be in compliance with company policy and applicable regulations.</t>
  </si>
  <si>
    <t>Food Safety Plan &amp; Documentation</t>
  </si>
  <si>
    <t>Operation has implemented a waste management plan.</t>
  </si>
  <si>
    <t>The operation can demonstrate compliance to customers' food safety specifications (if applicable).</t>
  </si>
  <si>
    <t>A reference system for each field, orchard, greenhouse, plot and other production area has been established.</t>
  </si>
  <si>
    <t>If applicable, the food safety plan addresses customers' food safety specifications.</t>
  </si>
  <si>
    <t>Corrective action procedures shall include a procedure to evaluate complaints.</t>
  </si>
  <si>
    <t>The operation shall record any food safety related non-conformances and complaints.</t>
  </si>
  <si>
    <r>
      <t xml:space="preserve">Note:  The questions in this section are not official questions associated with the Produce GAPs Harmonized Food Safety Standard.  These additional questions are used to show conformance to the Global Markets Program for Primary Production Basic or Intermediate Level Assessment.  Farming or packinghouse operations should check with their buyers to verify whether or not conformance with these questions is necessary in order to be an approved supplier.  </t>
    </r>
    <r>
      <rPr>
        <b/>
        <sz val="12"/>
        <color theme="1"/>
        <rFont val="Arial"/>
        <family val="2"/>
      </rPr>
      <t xml:space="preserve">This addendum will only be assessed at the specific request of the auditee. </t>
    </r>
    <r>
      <rPr>
        <sz val="12"/>
        <color theme="1"/>
        <rFont val="Arial"/>
        <family val="2"/>
      </rPr>
      <t xml:space="preserve"> Several of the questions in this section are similar to questions in the Harmonized Audit, however due to slight differences in the requirements of the two standards, the Global Markets questions shown below were developed to verify conformance to the Global Markets Assessment.     </t>
    </r>
  </si>
  <si>
    <t>Company uses USDA GAP&amp;GHP Logo on packaging or marketing materials?</t>
  </si>
  <si>
    <t>If the auditee has been audited against the Produce GAPs Harmonized Food Safety Standard previously, the auditee must have addressed all associated CANs or IARs, following their established corrective action procedure.</t>
  </si>
  <si>
    <t xml:space="preserve">Harvest Company Name (if applicable): </t>
  </si>
  <si>
    <t xml:space="preserve">Auditees should download the complete Produce GAPs Harmonized Food Safety Standard which provides more complete &amp; detailed information regarding the specific questions covered by this audit checklist.  The complete Standard is available on the USDA website at www.ams.usda.gov/gapghp.  </t>
  </si>
  <si>
    <t>Packinghouse operations are covered by a separate standard and audit checklist.  Please visit the USDA website at www.ams.usda.gov/gapghp to download a copy of the Produce GAPs Harmonized Post-harvest Operations standard and checklist.</t>
  </si>
  <si>
    <t>USDA Acceptance Criteria for the</t>
  </si>
  <si>
    <t>2.2.4 &amp; 2.2.5</t>
  </si>
  <si>
    <t>2.1.1</t>
  </si>
  <si>
    <t>2.4.3.1, 2.5.1, 2.6.1, 2.7.2</t>
  </si>
  <si>
    <t>3.2.2</t>
  </si>
  <si>
    <t>3.5.3</t>
  </si>
  <si>
    <t>Soil Amendments (includes 2 sub-questions).</t>
  </si>
  <si>
    <t>Containers, Bins &amp; Packing Material (includes all 4 sub-questions).</t>
  </si>
  <si>
    <t>Field History and Assessment (pre-planting).</t>
  </si>
  <si>
    <t>Worker Training.</t>
  </si>
  <si>
    <t>Documentation and Recordkeeping (includes all 3 sub-questions).</t>
  </si>
  <si>
    <t>Criteria</t>
  </si>
  <si>
    <t>Product that contacts the ground shall not be harvested unless the product normally grows in contact with the ground.</t>
  </si>
  <si>
    <t>Post Harvest Handling and Storage</t>
  </si>
  <si>
    <t>Transportation (Field to Storage or Packinghouse)</t>
  </si>
  <si>
    <t>Audit Element(s)</t>
  </si>
  <si>
    <t>Awareness and Compliance to Customer Specific Food Safety Specifications.</t>
  </si>
  <si>
    <t xml:space="preserve">Food Safety Incidents Recorded and Assessed.  </t>
  </si>
  <si>
    <t>Hygienic Procedure for All Activities Which Take Place on the Farm.</t>
  </si>
  <si>
    <t>Access to Clean Toilets and Hand Washing Facilities.</t>
  </si>
  <si>
    <t>Documented Cleaning and Sanitation Procedures.</t>
  </si>
  <si>
    <t>No Untreated Sewage Water Used for Irrigation.</t>
  </si>
  <si>
    <t xml:space="preserve">Water Used on Harvested Crops is Potable.  </t>
  </si>
  <si>
    <t>Water Used for Plant Protection Products does not Present a Food Safety Risk.</t>
  </si>
  <si>
    <t>Storage of Harvested Product.</t>
  </si>
  <si>
    <t>No Untreated Human Sewage is Used.</t>
  </si>
  <si>
    <t>Agricultural Chemicals are Registered.</t>
  </si>
  <si>
    <t>If Exporting - Agriculture Chemicals Registered or Permitted for use in the Destination Country</t>
  </si>
  <si>
    <t>Operation Keeps List of Agricultural Chemicals Used on the Crops being Grown.</t>
  </si>
  <si>
    <t>Operations Demonstrate Knowledge of Calculating and Preparing Application Mix.</t>
  </si>
  <si>
    <t>Agricultural Chemical Disposal.</t>
  </si>
  <si>
    <t>Hygienic Practices are Effectively Implemented.</t>
  </si>
  <si>
    <t>Where Food Safety Hazards have been Identified - Records to Demonstrate that They are Effectively Managed (water, animals, soil amendments, equipment).</t>
  </si>
  <si>
    <t>Animal Control (includes all 3 sub-questions).</t>
  </si>
  <si>
    <t>Acceptance Criteria for the</t>
  </si>
  <si>
    <t>Global Markets Program for Primary Production Basic or Intermediate Level Assessment
Field Operations and Harvesting</t>
  </si>
  <si>
    <t>In addition to the USDA acceptance criteria, growers utilizing this audit to meet Global Markets Program for Primary Production Basic or Intermediate Level Assessment requirements must meet the following additional criteria, which are listed as major elements within the  Global Markets Capacity Building Program for Primary Production.</t>
  </si>
  <si>
    <t>The Global Markets Capacity Building Program for Primary Production has two levels, Basic and Intermediate.  For the Basic level audit, only those questions identified as basic need to be answered (Intermediate level questions should be marked N/A). For the Intermediate level audit both the basic AND intermediate questions must be answered.  A copy of the complete Global Markets Primary Production Assessment can be obtained on the Global Food Safety Initiative website at www.mygfsi.com.</t>
  </si>
  <si>
    <t>Intermediate</t>
  </si>
  <si>
    <t>1.4.3.</t>
  </si>
  <si>
    <t>Sampling and Testing</t>
  </si>
  <si>
    <t>Sampling &amp; Testing</t>
  </si>
  <si>
    <t># of CAN</t>
  </si>
  <si>
    <t>If product is intended for export, agricultural chemical use, including post-harvest chemicals, shall consider requirements in the intended country of destination.</t>
  </si>
  <si>
    <t>Operation must have performed a risk assessment as addressed in Questions 2.1.1, 2.4.2.1, 2.5.1, 2.6.1, and 3.1.1 in the Harmonized Standard as well as Question 5.1.11 in the Global Markets section, if this section is covered by scope of audit.</t>
  </si>
  <si>
    <t>Audited Location Address</t>
  </si>
  <si>
    <t xml:space="preserve">Street: </t>
  </si>
  <si>
    <r>
      <rPr>
        <b/>
        <sz val="11"/>
        <color theme="1"/>
        <rFont val="Arial"/>
        <family val="2"/>
      </rPr>
      <t xml:space="preserve">Global Markets Addendum: </t>
    </r>
    <r>
      <rPr>
        <sz val="11"/>
        <color theme="1"/>
        <rFont val="Arial"/>
        <family val="2"/>
      </rPr>
      <t>The auditor shall only assess the Global Markets addendum at the specific request of the auditee.  This portion of the audit is not an official part of the Produce GAPs Harmonized Food Safety Standard.</t>
    </r>
  </si>
  <si>
    <t xml:space="preserve">It is intended that the entire Field Operations and Harvesting checklist be completed, and the audit not restricted to one specific section.  However, at the auditees request, the audit may be split to accommodate scheduling; however, if this is done, the audit is not complete and no certificate or web posting will be issued until the audit is finalized. </t>
  </si>
  <si>
    <t>GPS (Optional):</t>
  </si>
  <si>
    <t>Multiple sites covered by this audit? (If Yes, provide details in Additional Comments)</t>
  </si>
  <si>
    <t>Mailing/Business Address</t>
  </si>
  <si>
    <t>AUDITOR INFORMATION</t>
  </si>
  <si>
    <t>Audit Requested by:</t>
  </si>
  <si>
    <t>Contact Title:</t>
  </si>
  <si>
    <t>Where laboratory analysis is required in the Food Safety Plan, testing shall be performed by a GLP laboratory using validated methods.</t>
  </si>
  <si>
    <t>Signage requiring hand washing is posted.</t>
  </si>
  <si>
    <t>Beginning</t>
  </si>
  <si>
    <t>Ending</t>
  </si>
  <si>
    <t>Time:</t>
  </si>
  <si>
    <t xml:space="preserve">Date: </t>
  </si>
  <si>
    <t>INTERNAL USE ONLY</t>
  </si>
  <si>
    <t>Date and Time 
of Audit</t>
  </si>
  <si>
    <t>United States Department of Agriculture
Agricultural Marketing Service
Fruit and Vegetable Programs
Specialty Crops Inspection Division</t>
  </si>
  <si>
    <t>Field Operations &amp; Harvesting - USDA Checklist</t>
  </si>
  <si>
    <t>There shall be a written food safety plan that covers the Operation.</t>
  </si>
  <si>
    <t>2.1.3</t>
  </si>
  <si>
    <t>Sewage or septic systems are maintained so as not to be a source of contamination.</t>
  </si>
  <si>
    <t xml:space="preserve">Operation shall have a policy for toilet, hygiene, and health.  </t>
  </si>
  <si>
    <t>Water used with agricultural chemicals shall not be a source of product or field contamination.</t>
  </si>
  <si>
    <t>Water Used in Growing Activities</t>
  </si>
  <si>
    <t>Water systems shall not be cross-connected with human or animal waste systems.</t>
  </si>
  <si>
    <t>2.4.3.4</t>
  </si>
  <si>
    <t>If water is treated to meet microbiological criteria, the treatment is approved and effective for its intended use, and is appropriately monitored.</t>
  </si>
  <si>
    <t>2.4.3.5</t>
  </si>
  <si>
    <t>2.4.3.6</t>
  </si>
  <si>
    <t>If Operation uses an alternative approach to regulatory microbiological testing, Operation has scientific data or information to support the alternative.</t>
  </si>
  <si>
    <t xml:space="preserve">Based on the risk assessment, there shall be measures to prevent or minimize the potential for contamination from animals, including domesticated animals used in farming operations.  </t>
  </si>
  <si>
    <t>Operation shall have a written policy that visibly contaminated, damaged or decayed produce is not harvested, or is culled.</t>
  </si>
  <si>
    <t>6.1.1</t>
  </si>
  <si>
    <t>6.1.2</t>
  </si>
  <si>
    <t>6.1.3</t>
  </si>
  <si>
    <t>6.1.4</t>
  </si>
  <si>
    <t>6.1.5</t>
  </si>
  <si>
    <t>6.1.6</t>
  </si>
  <si>
    <t>6.1.7</t>
  </si>
  <si>
    <t>6.1.8</t>
  </si>
  <si>
    <t>6.1.9</t>
  </si>
  <si>
    <t>6.1.10</t>
  </si>
  <si>
    <t>6.1.11</t>
  </si>
  <si>
    <t>6.2.1</t>
  </si>
  <si>
    <t>6.2.2</t>
  </si>
  <si>
    <t>6.2.3</t>
  </si>
  <si>
    <t>6.3.1</t>
  </si>
  <si>
    <t>6.3.2</t>
  </si>
  <si>
    <t>6.3.3</t>
  </si>
  <si>
    <t>6.3.4</t>
  </si>
  <si>
    <t>6.4.1</t>
  </si>
  <si>
    <t>6.5.1</t>
  </si>
  <si>
    <t>6.5.2</t>
  </si>
  <si>
    <t>6.5.3</t>
  </si>
  <si>
    <t>6.5.4</t>
  </si>
  <si>
    <t>6.5.5</t>
  </si>
  <si>
    <t>6.5.6</t>
  </si>
  <si>
    <t>6.5.7</t>
  </si>
  <si>
    <t>6.5.8</t>
  </si>
  <si>
    <t>6.5.9</t>
  </si>
  <si>
    <t>6.6.1</t>
  </si>
  <si>
    <t>6.6.2</t>
  </si>
  <si>
    <t>6.7.1</t>
  </si>
  <si>
    <t>6.7.2</t>
  </si>
  <si>
    <t>6.7.3</t>
  </si>
  <si>
    <t>5.0</t>
  </si>
  <si>
    <t>Section 6 is not a component of the Produce GAPs Harmonized Food Safety Standard and is offered only as a service to those auditees who need to conform to the Global Markets Primary Production Assessment</t>
  </si>
  <si>
    <t>6.1.1 &amp; 6.1.2</t>
  </si>
  <si>
    <t xml:space="preserve">In each major section (1 through 5) of the audit, at least 80% of the questions not answered as "N/A" must be answered as compliant.  </t>
  </si>
  <si>
    <t>Company requests Global Markets Addendum?</t>
  </si>
  <si>
    <r>
      <t>Audit Results Meets Global Markets Addendum Acceptance Criteria (</t>
    </r>
    <r>
      <rPr>
        <i/>
        <sz val="10"/>
        <color theme="1"/>
        <rFont val="Arial"/>
        <family val="2"/>
      </rPr>
      <t>Check box if meets criteria</t>
    </r>
    <r>
      <rPr>
        <sz val="10"/>
        <color theme="1"/>
        <rFont val="Arial"/>
        <family val="2"/>
      </rPr>
      <t>)</t>
    </r>
  </si>
  <si>
    <t>Questions 1.1.1; 1.1.2; 1.2.1; 1.6.1; 1.7.1; 2.3.1; 2.4.3.3; 2.4.3.4; and 2.4.3.5 must be assessed as "compliant".</t>
  </si>
  <si>
    <t>Contracted personnel are held to the relevant food safety standards as they would be as employees.</t>
  </si>
  <si>
    <t>Employees and visitors shall be made aware of and follow all personal hygiene practices as designated by the Operation.</t>
  </si>
  <si>
    <t>Toilet facilities shall be of adequate number, easily accessible to employees and visitors and in compliance with applicable regulation.</t>
  </si>
  <si>
    <t>Water/Ice Used in the Harvesting and Postharvest Operations</t>
  </si>
  <si>
    <t>Postharvest Handling and Storage</t>
  </si>
  <si>
    <r>
      <t xml:space="preserve">Where microbiological analysis is required in the food safety plan, samples shall be </t>
    </r>
    <r>
      <rPr>
        <sz val="11"/>
        <rFont val="Arial"/>
        <family val="2"/>
      </rPr>
      <t>collected</t>
    </r>
    <r>
      <rPr>
        <sz val="11"/>
        <color rgb="FFFF0000"/>
        <rFont val="Arial"/>
        <family val="2"/>
      </rPr>
      <t xml:space="preserve"> </t>
    </r>
    <r>
      <rPr>
        <sz val="11"/>
        <color theme="1"/>
        <rFont val="Arial"/>
        <family val="2"/>
      </rPr>
      <t>in accordance with an established sampling procedure.</t>
    </r>
  </si>
  <si>
    <t>The Operation shall have documented corrective action procedures.</t>
  </si>
  <si>
    <t>The Operation shall have documented self-audit procedures.</t>
  </si>
  <si>
    <t xml:space="preserve">For indoor growing and field storage buildings, building shall be constructed and maintained in a manner that prevents contamination of produce.  </t>
  </si>
  <si>
    <t>Worker Health/Hygiene and Toilet/Handwashing Facilities</t>
  </si>
  <si>
    <r>
      <t>Worker Health</t>
    </r>
    <r>
      <rPr>
        <sz val="11"/>
        <rFont val="Arial"/>
        <family val="2"/>
      </rPr>
      <t>/Hygiene</t>
    </r>
    <r>
      <rPr>
        <sz val="11"/>
        <color theme="1"/>
        <rFont val="Arial"/>
        <family val="2"/>
      </rPr>
      <t xml:space="preserve"> and Toilet/ Handwashing Facilities</t>
    </r>
  </si>
  <si>
    <t>If gloves are used, the Operation shall have a glove use policy.</t>
  </si>
  <si>
    <t>When appropriate, racks and/or storage containers or designated storage area for protective clothing and tools used by employees shall be provided.</t>
  </si>
  <si>
    <t>Operation shall have a written policy that break areas are located so as not to be a source of product contamination.</t>
  </si>
  <si>
    <t xml:space="preserve">First aid kits shall be accessible to all personnel.  </t>
  </si>
  <si>
    <t>Agricultural chemicals shall be applied by trained, licensed or certified application personnel, as required by prevailing regulation.</t>
  </si>
  <si>
    <t>If post-harvest handling is used to achieve microbial criteria, Operation has documentation supporting its use.</t>
  </si>
  <si>
    <t>The Operation has a written risk assessment on animal activity in and around the production area.</t>
  </si>
  <si>
    <t>The Operation routinely monitors for animal activity in and around the growing area during the growing season.</t>
  </si>
  <si>
    <t>The Operation shall have a policy, written procedures, and a checklist to verify cleanliness and functionality of shipping units (e.g., trailer).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</si>
</sst>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d/yyyy;@"/>
  </numFmts>
  <fonts count="27" x14ac:knownFonts="1">
    <font>
      <sz val="11"/>
      <color theme="1"/>
      <name val="Calibri"/>
      <family val="2"/>
      <scheme val="minor"/>
    </font>
    <font>
      <sz val="11"/>
      <color theme="1"/>
      <name val="Arial"/>
      <family val="2"/>
    </font>
    <font>
      <sz val="11"/>
      <color theme="1"/>
      <name val="Arial"/>
      <family val="2"/>
    </font>
    <font>
      <b/>
      <sz val="11"/>
      <color theme="1"/>
      <name val="Calibri"/>
      <family val="2"/>
      <scheme val="minor"/>
    </font>
    <font>
      <sz val="10"/>
      <color theme="1"/>
      <name val="Calibri"/>
      <family val="2"/>
      <scheme val="minor"/>
    </font>
    <font>
      <sz val="10"/>
      <color theme="1"/>
      <name val="Arial"/>
      <family val="2"/>
    </font>
    <font>
      <b/>
      <sz val="11"/>
      <color theme="1"/>
      <name val="Arial"/>
      <family val="2"/>
    </font>
    <font>
      <sz val="11"/>
      <color theme="1"/>
      <name val="Arial"/>
      <family val="2"/>
    </font>
    <font>
      <b/>
      <sz val="12"/>
      <color theme="1"/>
      <name val="Arial"/>
      <family val="2"/>
    </font>
    <font>
      <b/>
      <sz val="14"/>
      <color theme="1"/>
      <name val="Arial"/>
      <family val="2"/>
    </font>
    <font>
      <b/>
      <sz val="14"/>
      <color theme="1"/>
      <name val="Calibri"/>
      <family val="2"/>
      <scheme val="minor"/>
    </font>
    <font>
      <b/>
      <u/>
      <sz val="11"/>
      <color theme="1"/>
      <name val="Arial"/>
      <family val="2"/>
    </font>
    <font>
      <b/>
      <sz val="9"/>
      <color theme="1"/>
      <name val="Arial"/>
      <family val="2"/>
    </font>
    <font>
      <sz val="9"/>
      <color theme="1"/>
      <name val="Arial"/>
      <family val="2"/>
    </font>
    <font>
      <sz val="12"/>
      <color theme="1"/>
      <name val="Arial"/>
      <family val="2"/>
    </font>
    <font>
      <i/>
      <sz val="11"/>
      <color theme="1"/>
      <name val="Arial"/>
      <family val="2"/>
    </font>
    <font>
      <i/>
      <sz val="9"/>
      <color theme="1"/>
      <name val="Arial"/>
      <family val="2"/>
    </font>
    <font>
      <sz val="11"/>
      <name val="Arial"/>
      <family val="2"/>
    </font>
    <font>
      <sz val="8"/>
      <color rgb="FF000000"/>
      <name val="Tahoma"/>
      <family val="2"/>
    </font>
    <font>
      <b/>
      <sz val="10"/>
      <color theme="1"/>
      <name val="Arial"/>
      <family val="2"/>
    </font>
    <font>
      <sz val="11"/>
      <color rgb="FFFF0000"/>
      <name val="Arial"/>
      <family val="2"/>
    </font>
    <font>
      <b/>
      <i/>
      <sz val="9"/>
      <color theme="1"/>
      <name val="Arial"/>
      <family val="2"/>
    </font>
    <font>
      <i/>
      <sz val="10"/>
      <color theme="1"/>
      <name val="Calibri"/>
      <family val="2"/>
      <scheme val="minor"/>
    </font>
    <font>
      <b/>
      <sz val="9"/>
      <color theme="1"/>
      <name val="Calibri"/>
      <family val="2"/>
      <scheme val="minor"/>
    </font>
    <font>
      <b/>
      <sz val="10"/>
      <color theme="1"/>
      <name val="Calibri"/>
      <family val="2"/>
      <scheme val="minor"/>
    </font>
    <font>
      <b/>
      <sz val="13"/>
      <color theme="1"/>
      <name val="Arial"/>
      <family val="2"/>
    </font>
    <font>
      <i/>
      <sz val="10"/>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top style="thin">
        <color indexed="64"/>
      </top>
      <bottom/>
      <diagonal/>
    </border>
    <border>
      <left/>
      <right/>
      <top style="medium">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top style="medium">
        <color auto="1"/>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23">
    <xf numFmtId="0" fontId="0" fillId="0" borderId="0" xfId="0"/>
    <xf numFmtId="0" fontId="0" fillId="0" borderId="0" xfId="0" applyAlignment="1">
      <alignment wrapText="1"/>
    </xf>
    <xf numFmtId="0" fontId="3" fillId="0" borderId="0" xfId="0" applyFont="1"/>
    <xf numFmtId="0" fontId="0" fillId="0" borderId="0" xfId="0" applyBorder="1" applyAlignment="1">
      <alignment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NumberFormat="1" applyBorder="1" applyAlignment="1" applyProtection="1">
      <alignment horizontal="left" vertical="center"/>
    </xf>
    <xf numFmtId="0" fontId="0" fillId="0" borderId="0" xfId="0" applyNumberFormat="1" applyAlignment="1" applyProtection="1">
      <alignment horizontal="left" vertical="center"/>
    </xf>
    <xf numFmtId="0" fontId="0" fillId="0" borderId="0" xfId="0"/>
    <xf numFmtId="0" fontId="6" fillId="0" borderId="1" xfId="0" applyNumberFormat="1" applyFont="1" applyBorder="1" applyAlignment="1" applyProtection="1">
      <alignment horizontal="left" vertical="center"/>
    </xf>
    <xf numFmtId="0" fontId="7" fillId="0" borderId="1" xfId="0" applyNumberFormat="1" applyFont="1" applyBorder="1" applyAlignment="1" applyProtection="1">
      <alignment horizontal="left" vertical="center"/>
    </xf>
    <xf numFmtId="0" fontId="7" fillId="0" borderId="1" xfId="0" applyFont="1" applyBorder="1" applyAlignment="1" applyProtection="1">
      <alignment horizontal="center" vertical="center"/>
      <protection locked="0"/>
    </xf>
    <xf numFmtId="0" fontId="7" fillId="0" borderId="1" xfId="0" applyFont="1" applyBorder="1" applyAlignment="1" applyProtection="1">
      <alignment wrapText="1"/>
      <protection locked="0"/>
    </xf>
    <xf numFmtId="0" fontId="6" fillId="2" borderId="1" xfId="0" applyNumberFormat="1" applyFont="1" applyFill="1" applyBorder="1" applyAlignment="1" applyProtection="1">
      <alignment horizontal="left" vertical="center"/>
    </xf>
    <xf numFmtId="0" fontId="0" fillId="0" borderId="12" xfId="0" applyBorder="1" applyAlignment="1"/>
    <xf numFmtId="0" fontId="13" fillId="0" borderId="0" xfId="0" applyFont="1" applyBorder="1" applyAlignment="1">
      <alignment horizontal="center"/>
    </xf>
    <xf numFmtId="0" fontId="0" fillId="0" borderId="12" xfId="0" applyBorder="1"/>
    <xf numFmtId="0" fontId="0" fillId="0" borderId="0" xfId="0"/>
    <xf numFmtId="0" fontId="0" fillId="0" borderId="0" xfId="0" applyProtection="1"/>
    <xf numFmtId="0" fontId="0" fillId="0" borderId="0" xfId="0"/>
    <xf numFmtId="0" fontId="0" fillId="0" borderId="0" xfId="0"/>
    <xf numFmtId="0" fontId="3" fillId="0" borderId="0" xfId="0" applyFont="1" applyBorder="1" applyAlignment="1">
      <alignment horizontal="center" vertical="center" wrapText="1"/>
    </xf>
    <xf numFmtId="0" fontId="3" fillId="0" borderId="0" xfId="0" applyFont="1" applyAlignment="1">
      <alignment horizontal="center" vertical="center" wrapText="1"/>
    </xf>
    <xf numFmtId="0" fontId="6" fillId="4" borderId="1" xfId="0" applyFont="1" applyFill="1" applyBorder="1" applyAlignment="1">
      <alignment horizontal="center" vertical="center" wrapText="1"/>
    </xf>
    <xf numFmtId="0" fontId="0" fillId="0" borderId="0" xfId="0"/>
    <xf numFmtId="0" fontId="0" fillId="0" borderId="0" xfId="0"/>
    <xf numFmtId="0" fontId="7" fillId="0" borderId="0" xfId="0" applyFont="1"/>
    <xf numFmtId="0" fontId="0" fillId="0" borderId="0" xfId="0"/>
    <xf numFmtId="0" fontId="0" fillId="0" borderId="0" xfId="0"/>
    <xf numFmtId="0" fontId="0" fillId="0" borderId="0" xfId="0"/>
    <xf numFmtId="0" fontId="0" fillId="0" borderId="0" xfId="0"/>
    <xf numFmtId="0" fontId="7" fillId="0" borderId="0" xfId="0" applyFont="1" applyAlignment="1">
      <alignment horizontal="left" wrapText="1"/>
    </xf>
    <xf numFmtId="0" fontId="7" fillId="0" borderId="0" xfId="0" applyFont="1" applyBorder="1" applyAlignment="1">
      <alignment horizontal="center" vertical="center"/>
    </xf>
    <xf numFmtId="0" fontId="0" fillId="0" borderId="1" xfId="0" applyBorder="1" applyAlignment="1" applyProtection="1">
      <alignment horizontal="center" vertical="center"/>
      <protection locked="0"/>
    </xf>
    <xf numFmtId="0" fontId="0" fillId="0" borderId="0" xfId="0"/>
    <xf numFmtId="0" fontId="9" fillId="0" borderId="0" xfId="0" applyFont="1" applyAlignment="1">
      <alignment horizontal="center" wrapText="1"/>
    </xf>
    <xf numFmtId="0" fontId="5" fillId="0" borderId="0" xfId="0" applyFont="1"/>
    <xf numFmtId="0" fontId="0" fillId="0" borderId="8" xfId="0" applyBorder="1"/>
    <xf numFmtId="0" fontId="12" fillId="0" borderId="10" xfId="0" applyFont="1" applyBorder="1"/>
    <xf numFmtId="0" fontId="0" fillId="0" borderId="0" xfId="0"/>
    <xf numFmtId="0" fontId="0" fillId="0" borderId="0" xfId="0" applyAlignment="1"/>
    <xf numFmtId="0" fontId="12" fillId="0" borderId="10" xfId="0" applyFont="1" applyBorder="1" applyAlignment="1" applyProtection="1"/>
    <xf numFmtId="0" fontId="12" fillId="0" borderId="8" xfId="0" applyFont="1" applyBorder="1" applyAlignment="1" applyProtection="1"/>
    <xf numFmtId="0" fontId="12" fillId="0" borderId="10" xfId="0" applyFont="1" applyBorder="1" applyAlignment="1"/>
    <xf numFmtId="0" fontId="12" fillId="0" borderId="8" xfId="0" applyFont="1" applyBorder="1" applyAlignment="1"/>
    <xf numFmtId="1" fontId="13" fillId="0" borderId="5" xfId="0" applyNumberFormat="1" applyFont="1" applyBorder="1" applyAlignment="1" applyProtection="1">
      <alignment horizontal="center"/>
      <protection locked="0"/>
    </xf>
    <xf numFmtId="0" fontId="9" fillId="0" borderId="0" xfId="0" applyFont="1" applyFill="1" applyBorder="1" applyAlignment="1">
      <alignment horizontal="center" vertical="center"/>
    </xf>
    <xf numFmtId="0" fontId="0" fillId="0" borderId="0" xfId="0" applyFill="1"/>
    <xf numFmtId="0" fontId="2" fillId="0" borderId="1" xfId="0" applyFont="1" applyBorder="1" applyAlignment="1" applyProtection="1">
      <alignment horizontal="left" wrapText="1"/>
    </xf>
    <xf numFmtId="0" fontId="2" fillId="0" borderId="1" xfId="0" applyFont="1" applyBorder="1" applyAlignment="1" applyProtection="1">
      <alignment horizontal="center" vertical="center"/>
    </xf>
    <xf numFmtId="0" fontId="6" fillId="2" borderId="1" xfId="0" applyFont="1" applyFill="1" applyBorder="1" applyAlignment="1" applyProtection="1">
      <alignment horizontal="center" vertical="center" wrapText="1"/>
    </xf>
    <xf numFmtId="0" fontId="0" fillId="0" borderId="0" xfId="0"/>
    <xf numFmtId="0" fontId="12" fillId="0" borderId="10" xfId="0" applyFont="1" applyBorder="1"/>
    <xf numFmtId="0" fontId="0" fillId="0" borderId="14" xfId="0" applyBorder="1"/>
    <xf numFmtId="0" fontId="0" fillId="0" borderId="5" xfId="0" applyBorder="1"/>
    <xf numFmtId="0" fontId="7" fillId="0" borderId="1" xfId="0" applyFont="1" applyBorder="1" applyAlignment="1" applyProtection="1">
      <alignment horizontal="left" wrapText="1"/>
      <protection locked="0"/>
    </xf>
    <xf numFmtId="0" fontId="7" fillId="0" borderId="1" xfId="0" applyFont="1" applyBorder="1" applyAlignment="1">
      <alignment horizontal="left" wrapText="1"/>
    </xf>
    <xf numFmtId="0" fontId="0" fillId="0" borderId="0" xfId="0"/>
    <xf numFmtId="0" fontId="7" fillId="0" borderId="2" xfId="0" applyFont="1" applyBorder="1" applyAlignment="1" applyProtection="1">
      <alignment horizontal="left" wrapText="1"/>
      <protection locked="0"/>
    </xf>
    <xf numFmtId="0" fontId="0" fillId="0" borderId="0" xfId="0"/>
    <xf numFmtId="0" fontId="0" fillId="0" borderId="0" xfId="0"/>
    <xf numFmtId="0" fontId="0" fillId="0" borderId="0" xfId="0"/>
    <xf numFmtId="1" fontId="13" fillId="0" borderId="6" xfId="0" applyNumberFormat="1" applyFont="1" applyBorder="1" applyAlignment="1" applyProtection="1">
      <alignment horizontal="center"/>
      <protection locked="0"/>
    </xf>
    <xf numFmtId="0" fontId="1" fillId="0" borderId="1" xfId="0" applyNumberFormat="1" applyFont="1" applyBorder="1" applyAlignment="1" applyProtection="1">
      <alignment horizontal="left" vertical="center"/>
    </xf>
    <xf numFmtId="0" fontId="0" fillId="0" borderId="0" xfId="0"/>
    <xf numFmtId="0" fontId="0" fillId="0" borderId="0" xfId="0" applyAlignment="1"/>
    <xf numFmtId="0" fontId="0" fillId="0" borderId="0" xfId="0"/>
    <xf numFmtId="0" fontId="2" fillId="0" borderId="1" xfId="0" applyFont="1" applyBorder="1" applyAlignment="1" applyProtection="1">
      <alignment horizontal="center" wrapText="1"/>
      <protection locked="0"/>
    </xf>
    <xf numFmtId="164" fontId="6" fillId="0" borderId="1" xfId="0" applyNumberFormat="1" applyFont="1" applyBorder="1" applyAlignment="1" applyProtection="1">
      <alignment horizontal="center" vertical="center"/>
    </xf>
    <xf numFmtId="0" fontId="6" fillId="0" borderId="1" xfId="0" applyFont="1" applyBorder="1" applyAlignment="1" applyProtection="1">
      <alignment horizontal="left" wrapText="1"/>
    </xf>
    <xf numFmtId="0" fontId="6" fillId="0" borderId="1" xfId="0" applyFont="1" applyBorder="1" applyAlignment="1" applyProtection="1">
      <alignment horizontal="center" vertical="center"/>
    </xf>
    <xf numFmtId="164" fontId="6" fillId="0" borderId="1" xfId="0" applyNumberFormat="1" applyFont="1" applyBorder="1" applyAlignment="1" applyProtection="1">
      <alignment horizontal="center" vertical="center" wrapText="1"/>
    </xf>
    <xf numFmtId="0" fontId="2" fillId="0" borderId="1" xfId="0" applyFont="1" applyBorder="1" applyProtection="1"/>
    <xf numFmtId="0" fontId="2" fillId="0" borderId="17" xfId="0" applyFont="1" applyBorder="1" applyAlignment="1" applyProtection="1">
      <alignment horizontal="center" vertical="center"/>
    </xf>
    <xf numFmtId="0" fontId="2" fillId="0" borderId="17" xfId="0" applyFont="1" applyBorder="1" applyAlignment="1" applyProtection="1">
      <alignment horizontal="left" wrapText="1"/>
    </xf>
    <xf numFmtId="0" fontId="1" fillId="0" borderId="1" xfId="0" applyFont="1" applyBorder="1" applyAlignment="1">
      <alignment horizontal="left"/>
    </xf>
    <xf numFmtId="0" fontId="1" fillId="0" borderId="1" xfId="0" applyFont="1" applyBorder="1" applyAlignment="1">
      <alignment horizontal="left" wrapText="1"/>
    </xf>
    <xf numFmtId="0" fontId="6" fillId="0" borderId="1" xfId="0" applyFont="1" applyBorder="1" applyAlignment="1">
      <alignment horizontal="left" wrapText="1"/>
    </xf>
    <xf numFmtId="49" fontId="5" fillId="0" borderId="11" xfId="0" applyNumberFormat="1" applyFont="1" applyBorder="1" applyAlignment="1" applyProtection="1">
      <alignment horizontal="left" wrapText="1"/>
      <protection locked="0"/>
    </xf>
    <xf numFmtId="0" fontId="1" fillId="0" borderId="1" xfId="0" applyFont="1" applyBorder="1" applyAlignment="1" applyProtection="1">
      <alignment horizontal="left" wrapText="1"/>
    </xf>
    <xf numFmtId="0" fontId="0" fillId="0" borderId="0" xfId="0"/>
    <xf numFmtId="0" fontId="0" fillId="0" borderId="0" xfId="0"/>
    <xf numFmtId="0" fontId="5" fillId="0" borderId="0" xfId="0" applyFont="1"/>
    <xf numFmtId="0" fontId="1" fillId="0" borderId="1" xfId="0" applyFont="1" applyBorder="1" applyAlignment="1" applyProtection="1">
      <alignment horizontal="left"/>
    </xf>
    <xf numFmtId="0" fontId="2" fillId="0" borderId="1" xfId="0" applyFont="1" applyBorder="1" applyAlignment="1" applyProtection="1">
      <alignment horizontal="center" wrapText="1"/>
    </xf>
    <xf numFmtId="0" fontId="7" fillId="0" borderId="1" xfId="0" applyFont="1" applyBorder="1" applyAlignment="1" applyProtection="1">
      <alignment horizontal="left" wrapText="1"/>
    </xf>
    <xf numFmtId="0" fontId="6" fillId="4" borderId="1" xfId="0" applyFont="1" applyFill="1" applyBorder="1" applyAlignment="1" applyProtection="1">
      <alignment horizontal="center" vertical="center" wrapText="1"/>
    </xf>
    <xf numFmtId="0" fontId="3" fillId="0" borderId="0" xfId="0" applyFont="1" applyProtection="1"/>
    <xf numFmtId="0" fontId="0" fillId="0" borderId="0" xfId="0"/>
    <xf numFmtId="0" fontId="0" fillId="0" borderId="0" xfId="0"/>
    <xf numFmtId="0" fontId="0" fillId="0" borderId="0" xfId="0"/>
    <xf numFmtId="0" fontId="0" fillId="0" borderId="8" xfId="0" applyBorder="1" applyAlignment="1"/>
    <xf numFmtId="0" fontId="5" fillId="0" borderId="8" xfId="0" applyFont="1" applyBorder="1" applyAlignment="1">
      <alignment horizontal="right"/>
    </xf>
    <xf numFmtId="0" fontId="0" fillId="0" borderId="0" xfId="0"/>
    <xf numFmtId="0" fontId="0" fillId="0" borderId="0" xfId="0" applyBorder="1" applyAlignment="1"/>
    <xf numFmtId="0" fontId="0" fillId="0" borderId="8" xfId="0" applyBorder="1" applyAlignment="1"/>
    <xf numFmtId="0" fontId="5" fillId="0" borderId="8" xfId="0" applyFont="1" applyBorder="1" applyAlignment="1"/>
    <xf numFmtId="0" fontId="0" fillId="0" borderId="0" xfId="0"/>
    <xf numFmtId="0" fontId="0" fillId="0" borderId="0" xfId="0"/>
    <xf numFmtId="0" fontId="1" fillId="0" borderId="1" xfId="0" applyFont="1" applyBorder="1" applyAlignment="1" applyProtection="1">
      <alignment horizontal="left" wrapText="1"/>
    </xf>
    <xf numFmtId="164" fontId="6" fillId="0" borderId="16" xfId="0" applyNumberFormat="1" applyFont="1" applyBorder="1" applyAlignment="1" applyProtection="1">
      <alignment horizontal="center" vertical="center"/>
    </xf>
    <xf numFmtId="0" fontId="6" fillId="0" borderId="16" xfId="0" applyFont="1" applyBorder="1" applyAlignment="1" applyProtection="1">
      <alignment horizontal="left" wrapText="1"/>
    </xf>
    <xf numFmtId="0" fontId="6" fillId="0" borderId="16" xfId="0" applyFont="1" applyBorder="1" applyAlignment="1" applyProtection="1">
      <alignment horizontal="center" vertical="center"/>
    </xf>
    <xf numFmtId="0" fontId="2" fillId="0" borderId="16" xfId="0" applyFont="1" applyBorder="1" applyAlignment="1" applyProtection="1">
      <alignment horizontal="center" wrapText="1"/>
    </xf>
    <xf numFmtId="0" fontId="6" fillId="2" borderId="1" xfId="0" applyFont="1" applyFill="1" applyBorder="1" applyAlignment="1" applyProtection="1">
      <alignment horizontal="center" vertical="center"/>
    </xf>
    <xf numFmtId="0" fontId="6" fillId="2" borderId="1" xfId="0" applyFont="1" applyFill="1" applyBorder="1" applyAlignment="1" applyProtection="1">
      <alignment vertical="center"/>
    </xf>
    <xf numFmtId="0" fontId="6" fillId="2" borderId="1" xfId="0" applyFont="1" applyFill="1" applyBorder="1" applyAlignment="1" applyProtection="1">
      <alignment vertical="center" wrapText="1"/>
    </xf>
    <xf numFmtId="0" fontId="5" fillId="0" borderId="1" xfId="0" applyFont="1" applyBorder="1" applyAlignment="1">
      <alignment horizontal="center" vertical="center"/>
    </xf>
    <xf numFmtId="0" fontId="0" fillId="0" borderId="0" xfId="0"/>
    <xf numFmtId="0" fontId="0" fillId="0" borderId="0" xfId="0"/>
    <xf numFmtId="0" fontId="0" fillId="0" borderId="8" xfId="0" applyBorder="1" applyAlignment="1">
      <alignment wrapText="1"/>
    </xf>
    <xf numFmtId="0" fontId="5" fillId="0" borderId="4" xfId="0" applyFont="1" applyBorder="1" applyAlignment="1">
      <alignment horizontal="left" wrapText="1"/>
    </xf>
    <xf numFmtId="0" fontId="2" fillId="0" borderId="1" xfId="0" applyFont="1" applyBorder="1" applyAlignment="1" applyProtection="1">
      <alignment horizontal="left" wrapText="1"/>
      <protection locked="0"/>
    </xf>
    <xf numFmtId="0" fontId="1" fillId="0" borderId="1" xfId="0" applyFont="1" applyBorder="1" applyAlignment="1" applyProtection="1">
      <alignment horizontal="left" wrapText="1"/>
      <protection locked="0"/>
    </xf>
    <xf numFmtId="0" fontId="5" fillId="0" borderId="8" xfId="0" applyNumberFormat="1" applyFont="1" applyBorder="1" applyAlignment="1" applyProtection="1">
      <alignment horizontal="left" wrapText="1"/>
    </xf>
    <xf numFmtId="0" fontId="5" fillId="0" borderId="0" xfId="0" applyNumberFormat="1" applyFont="1" applyBorder="1" applyAlignment="1" applyProtection="1">
      <alignment horizontal="left" wrapText="1"/>
    </xf>
    <xf numFmtId="0" fontId="0" fillId="0" borderId="0" xfId="0"/>
    <xf numFmtId="0" fontId="0" fillId="0" borderId="8" xfId="0" applyFont="1" applyBorder="1" applyAlignment="1">
      <alignment wrapText="1"/>
    </xf>
    <xf numFmtId="0" fontId="0" fillId="0" borderId="0" xfId="0" applyFont="1" applyBorder="1" applyAlignment="1">
      <alignment wrapText="1"/>
    </xf>
    <xf numFmtId="0" fontId="0" fillId="0" borderId="0" xfId="0"/>
    <xf numFmtId="0" fontId="1" fillId="0" borderId="1" xfId="0" applyFont="1" applyBorder="1" applyAlignment="1">
      <alignment horizontal="left" wrapText="1"/>
    </xf>
    <xf numFmtId="0" fontId="1" fillId="0" borderId="1" xfId="0" applyFont="1" applyBorder="1" applyAlignment="1" applyProtection="1">
      <alignment horizontal="left" wrapText="1"/>
    </xf>
    <xf numFmtId="0" fontId="1" fillId="0" borderId="2" xfId="0" applyFont="1" applyBorder="1" applyAlignment="1">
      <alignment horizontal="left" wrapText="1"/>
    </xf>
    <xf numFmtId="0" fontId="7" fillId="0" borderId="4" xfId="0" applyFont="1" applyBorder="1" applyAlignment="1" applyProtection="1">
      <alignment horizontal="left" wrapText="1"/>
      <protection locked="0"/>
    </xf>
    <xf numFmtId="49" fontId="6" fillId="0" borderId="1" xfId="0" applyNumberFormat="1" applyFont="1" applyBorder="1" applyAlignment="1" applyProtection="1">
      <alignment horizontal="center" vertical="center"/>
    </xf>
    <xf numFmtId="0" fontId="6" fillId="0" borderId="1" xfId="0" applyFont="1" applyBorder="1" applyProtection="1"/>
    <xf numFmtId="0" fontId="5" fillId="0" borderId="3" xfId="0" applyFont="1" applyBorder="1" applyAlignment="1" applyProtection="1">
      <alignment horizontal="left" wrapText="1"/>
      <protection locked="0"/>
    </xf>
    <xf numFmtId="0" fontId="0" fillId="0" borderId="0" xfId="0"/>
    <xf numFmtId="0" fontId="5" fillId="0" borderId="0" xfId="0" applyFont="1" applyAlignment="1">
      <alignment horizontal="left" wrapText="1"/>
    </xf>
    <xf numFmtId="0" fontId="0" fillId="0" borderId="8" xfId="0" applyBorder="1" applyAlignment="1"/>
    <xf numFmtId="0" fontId="1" fillId="0" borderId="1" xfId="0" applyFont="1" applyBorder="1" applyAlignment="1" applyProtection="1">
      <alignment horizontal="left" wrapText="1"/>
    </xf>
    <xf numFmtId="0" fontId="1" fillId="0" borderId="1" xfId="0" applyFont="1" applyBorder="1" applyAlignment="1">
      <alignment horizontal="left" wrapText="1"/>
    </xf>
    <xf numFmtId="0" fontId="1" fillId="0" borderId="1" xfId="0" applyFont="1" applyBorder="1" applyAlignment="1" applyProtection="1">
      <alignment horizontal="left" wrapText="1"/>
    </xf>
    <xf numFmtId="0" fontId="1" fillId="0" borderId="1" xfId="0" applyFont="1" applyBorder="1" applyAlignment="1" applyProtection="1">
      <alignment horizontal="left" wrapText="1"/>
    </xf>
    <xf numFmtId="0" fontId="1" fillId="0" borderId="1" xfId="0" applyFont="1" applyBorder="1" applyAlignment="1">
      <alignment horizontal="left" wrapText="1"/>
    </xf>
    <xf numFmtId="0" fontId="1" fillId="0" borderId="1" xfId="0" applyFont="1" applyBorder="1" applyAlignment="1" applyProtection="1">
      <alignment horizontal="left" wrapText="1"/>
    </xf>
    <xf numFmtId="0" fontId="1" fillId="0" borderId="1" xfId="0" applyFont="1" applyBorder="1" applyProtection="1"/>
    <xf numFmtId="0" fontId="5" fillId="0" borderId="8" xfId="0" applyFont="1" applyBorder="1" applyAlignment="1">
      <alignment horizontal="right"/>
    </xf>
    <xf numFmtId="0" fontId="0" fillId="0" borderId="8" xfId="0" applyBorder="1" applyAlignment="1"/>
    <xf numFmtId="0" fontId="5" fillId="0" borderId="3" xfId="0" applyFont="1" applyBorder="1" applyAlignment="1" applyProtection="1">
      <alignment horizontal="left" wrapText="1"/>
      <protection locked="0"/>
    </xf>
    <xf numFmtId="0" fontId="5" fillId="0" borderId="0" xfId="0" applyFont="1" applyBorder="1" applyAlignment="1"/>
    <xf numFmtId="0" fontId="0" fillId="0" borderId="0" xfId="0" applyBorder="1" applyAlignment="1"/>
    <xf numFmtId="0" fontId="5" fillId="0" borderId="8" xfId="0" applyFont="1" applyBorder="1" applyAlignment="1">
      <alignment horizontal="left" vertical="center" wrapText="1"/>
    </xf>
    <xf numFmtId="0" fontId="4" fillId="0" borderId="8" xfId="0" applyFont="1" applyBorder="1" applyAlignment="1">
      <alignment horizontal="left" vertical="center" wrapText="1"/>
    </xf>
    <xf numFmtId="0" fontId="0" fillId="0" borderId="8" xfId="0" applyBorder="1" applyAlignment="1">
      <alignment horizontal="left" vertical="center" wrapText="1"/>
    </xf>
    <xf numFmtId="0" fontId="4" fillId="0" borderId="0" xfId="0" applyFont="1" applyBorder="1" applyAlignment="1">
      <alignment horizontal="left" vertical="center" wrapText="1"/>
    </xf>
    <xf numFmtId="0" fontId="0" fillId="0" borderId="0" xfId="0" applyBorder="1" applyAlignment="1">
      <alignment horizontal="left" vertical="center" wrapText="1"/>
    </xf>
    <xf numFmtId="0" fontId="13" fillId="0" borderId="8" xfId="0" applyFont="1" applyBorder="1" applyAlignment="1">
      <alignment horizontal="right"/>
    </xf>
    <xf numFmtId="0" fontId="13" fillId="0" borderId="3" xfId="0" applyFont="1" applyBorder="1" applyAlignment="1" applyProtection="1">
      <alignment horizontal="left" wrapText="1"/>
      <protection locked="0"/>
    </xf>
    <xf numFmtId="0" fontId="6" fillId="2" borderId="2" xfId="0" applyFont="1" applyFill="1" applyBorder="1"/>
    <xf numFmtId="0" fontId="6" fillId="2" borderId="3" xfId="0" applyFont="1" applyFill="1" applyBorder="1"/>
    <xf numFmtId="0" fontId="6" fillId="2" borderId="4" xfId="0" applyFont="1" applyFill="1" applyBorder="1"/>
    <xf numFmtId="0" fontId="19" fillId="5" borderId="0" xfId="0" applyFont="1" applyFill="1" applyBorder="1" applyAlignment="1">
      <alignment wrapText="1"/>
    </xf>
    <xf numFmtId="0" fontId="24" fillId="5" borderId="0" xfId="0" applyFont="1" applyFill="1" applyBorder="1" applyAlignment="1">
      <alignment wrapText="1"/>
    </xf>
    <xf numFmtId="0" fontId="0" fillId="0" borderId="5" xfId="0" applyBorder="1" applyAlignment="1" applyProtection="1">
      <alignment horizontal="left" wrapText="1"/>
      <protection locked="0"/>
    </xf>
    <xf numFmtId="0" fontId="0" fillId="0" borderId="3" xfId="0" applyBorder="1" applyAlignment="1" applyProtection="1">
      <alignment horizontal="left" wrapText="1"/>
      <protection locked="0"/>
    </xf>
    <xf numFmtId="0" fontId="5" fillId="0" borderId="3" xfId="0" applyNumberFormat="1" applyFont="1" applyBorder="1" applyAlignment="1" applyProtection="1">
      <alignment horizontal="left" wrapText="1"/>
      <protection locked="0"/>
    </xf>
    <xf numFmtId="0" fontId="5" fillId="0" borderId="0" xfId="0" applyFont="1" applyBorder="1" applyAlignment="1">
      <alignment horizontal="right"/>
    </xf>
    <xf numFmtId="0" fontId="5" fillId="0" borderId="5" xfId="0" applyFont="1" applyBorder="1" applyAlignment="1" applyProtection="1">
      <alignment wrapText="1"/>
    </xf>
    <xf numFmtId="0" fontId="0" fillId="0" borderId="5" xfId="0" applyBorder="1" applyAlignment="1" applyProtection="1"/>
    <xf numFmtId="0" fontId="13" fillId="0" borderId="0" xfId="0" applyFont="1" applyBorder="1" applyAlignment="1">
      <alignment horizontal="right"/>
    </xf>
    <xf numFmtId="0" fontId="0" fillId="0" borderId="0" xfId="0" applyBorder="1" applyAlignment="1">
      <alignment horizontal="right"/>
    </xf>
    <xf numFmtId="0" fontId="5" fillId="0" borderId="5" xfId="0" applyNumberFormat="1" applyFont="1" applyBorder="1" applyAlignment="1" applyProtection="1">
      <alignment horizontal="left" wrapText="1"/>
      <protection locked="0"/>
    </xf>
    <xf numFmtId="0" fontId="5" fillId="0" borderId="5" xfId="0" applyFont="1" applyBorder="1" applyAlignment="1" applyProtection="1">
      <alignment horizontal="left" wrapText="1"/>
      <protection locked="0"/>
    </xf>
    <xf numFmtId="0" fontId="24" fillId="5" borderId="8" xfId="0" applyFont="1" applyFill="1" applyBorder="1" applyAlignment="1">
      <alignment wrapText="1"/>
    </xf>
    <xf numFmtId="0" fontId="19" fillId="0" borderId="8" xfId="0" applyFont="1" applyBorder="1" applyAlignment="1">
      <alignment horizontal="left" vertical="center" wrapText="1"/>
    </xf>
    <xf numFmtId="0" fontId="3" fillId="0" borderId="0" xfId="0" applyFont="1" applyAlignment="1">
      <alignment horizontal="left" vertical="center" wrapText="1"/>
    </xf>
    <xf numFmtId="0" fontId="0" fillId="0" borderId="0" xfId="0" applyBorder="1" applyAlignment="1">
      <alignment horizontal="center" vertical="top" wrapText="1"/>
    </xf>
    <xf numFmtId="0" fontId="5" fillId="0" borderId="0" xfId="0" applyFont="1" applyAlignment="1">
      <alignment horizontal="left" wrapText="1"/>
    </xf>
    <xf numFmtId="0" fontId="5" fillId="0" borderId="0" xfId="0" applyFont="1"/>
    <xf numFmtId="0" fontId="5" fillId="0" borderId="0" xfId="0" applyFont="1" applyBorder="1"/>
    <xf numFmtId="0" fontId="0" fillId="0" borderId="3" xfId="0" applyBorder="1" applyAlignment="1">
      <alignment horizontal="left" wrapText="1"/>
    </xf>
    <xf numFmtId="0" fontId="25" fillId="0" borderId="0" xfId="0" applyFont="1" applyAlignment="1">
      <alignment horizontal="center" wrapText="1"/>
    </xf>
    <xf numFmtId="0" fontId="0" fillId="0" borderId="0" xfId="0" applyAlignment="1"/>
    <xf numFmtId="0" fontId="7" fillId="0" borderId="0" xfId="0" applyFont="1" applyAlignment="1">
      <alignment wrapText="1"/>
    </xf>
    <xf numFmtId="0" fontId="0" fillId="0" borderId="0" xfId="0" applyAlignment="1">
      <alignment wrapText="1"/>
    </xf>
    <xf numFmtId="0" fontId="2" fillId="0" borderId="0" xfId="0" applyFont="1" applyAlignment="1">
      <alignment wrapText="1"/>
    </xf>
    <xf numFmtId="0" fontId="5" fillId="0" borderId="3" xfId="0" applyFont="1" applyBorder="1" applyAlignment="1">
      <alignment horizontal="left" wrapText="1"/>
    </xf>
    <xf numFmtId="0" fontId="0" fillId="0" borderId="4" xfId="0" applyBorder="1" applyAlignment="1">
      <alignment horizontal="left" wrapText="1"/>
    </xf>
    <xf numFmtId="0" fontId="5" fillId="0" borderId="4" xfId="0" applyFont="1" applyBorder="1" applyAlignment="1">
      <alignment horizontal="left" wrapText="1"/>
    </xf>
    <xf numFmtId="0" fontId="5" fillId="0" borderId="3" xfId="0" applyFont="1" applyBorder="1" applyAlignment="1">
      <alignment horizontal="left" vertical="center" wrapText="1"/>
    </xf>
    <xf numFmtId="0" fontId="5" fillId="0" borderId="2" xfId="0" applyFont="1" applyBorder="1" applyAlignment="1" applyProtection="1">
      <alignment horizontal="left" wrapText="1"/>
      <protection locked="0"/>
    </xf>
    <xf numFmtId="0" fontId="4" fillId="0" borderId="3" xfId="0" applyFont="1" applyBorder="1" applyAlignment="1" applyProtection="1">
      <alignment horizontal="left" wrapText="1"/>
      <protection locked="0"/>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0" fillId="0" borderId="0" xfId="0"/>
    <xf numFmtId="0" fontId="9" fillId="2" borderId="10"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7" fillId="0" borderId="0" xfId="0" applyFont="1" applyAlignment="1">
      <alignment horizontal="center" vertical="top" wrapText="1"/>
    </xf>
    <xf numFmtId="0" fontId="0" fillId="0" borderId="0" xfId="0" applyAlignment="1">
      <alignment horizontal="center"/>
    </xf>
    <xf numFmtId="0" fontId="5" fillId="0" borderId="2" xfId="0" applyFont="1" applyBorder="1" applyAlignment="1">
      <alignment horizontal="left" wrapText="1"/>
    </xf>
    <xf numFmtId="0" fontId="6" fillId="3" borderId="10" xfId="0" applyFont="1" applyFill="1" applyBorder="1" applyAlignment="1">
      <alignment horizontal="left" wrapText="1"/>
    </xf>
    <xf numFmtId="0" fontId="6" fillId="3" borderId="8" xfId="0" applyFont="1" applyFill="1" applyBorder="1" applyAlignment="1">
      <alignment horizontal="left" wrapText="1"/>
    </xf>
    <xf numFmtId="0" fontId="0" fillId="3" borderId="8" xfId="0" applyFill="1" applyBorder="1" applyAlignment="1"/>
    <xf numFmtId="0" fontId="0" fillId="3" borderId="11" xfId="0" applyFill="1" applyBorder="1" applyAlignment="1"/>
    <xf numFmtId="165" fontId="5" fillId="0" borderId="3" xfId="0" applyNumberFormat="1" applyFont="1" applyBorder="1" applyAlignment="1" applyProtection="1">
      <alignment horizontal="left" wrapText="1"/>
      <protection locked="0"/>
    </xf>
    <xf numFmtId="0" fontId="8" fillId="2" borderId="14" xfId="0"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8" fillId="2" borderId="10"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1" fillId="0" borderId="1" xfId="0" applyFont="1" applyBorder="1" applyAlignment="1">
      <alignment horizontal="left" wrapText="1"/>
    </xf>
    <xf numFmtId="0" fontId="1" fillId="0" borderId="0" xfId="0" applyFont="1" applyAlignment="1">
      <alignment horizontal="left" wrapText="1"/>
    </xf>
    <xf numFmtId="0" fontId="8" fillId="0" borderId="0" xfId="0" applyFont="1" applyFill="1" applyBorder="1" applyAlignment="1">
      <alignment horizontal="center" vertical="center"/>
    </xf>
    <xf numFmtId="0" fontId="0" fillId="0" borderId="0" xfId="0" applyFill="1" applyBorder="1" applyAlignment="1">
      <alignment horizontal="center" vertical="center"/>
    </xf>
    <xf numFmtId="0" fontId="1" fillId="0" borderId="1" xfId="0" applyFont="1" applyBorder="1" applyAlignment="1" applyProtection="1">
      <alignment horizontal="left"/>
    </xf>
    <xf numFmtId="0" fontId="1" fillId="0" borderId="1" xfId="0" applyFont="1" applyBorder="1" applyAlignment="1" applyProtection="1">
      <alignment horizontal="left" wrapText="1"/>
    </xf>
    <xf numFmtId="0" fontId="1"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6" fillId="0" borderId="1" xfId="0" applyFont="1" applyBorder="1" applyAlignment="1">
      <alignment horizontal="left" vertical="top"/>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xf numFmtId="0" fontId="5" fillId="0" borderId="1" xfId="0" applyFont="1" applyBorder="1" applyAlignment="1">
      <alignment horizontal="left" vertical="center" wrapText="1"/>
    </xf>
    <xf numFmtId="0" fontId="5" fillId="0" borderId="1" xfId="0" applyFont="1" applyBorder="1" applyAlignment="1">
      <alignment horizontal="left" wrapText="1"/>
    </xf>
    <xf numFmtId="0" fontId="9" fillId="0" borderId="1" xfId="0" applyFont="1" applyBorder="1" applyAlignment="1" applyProtection="1">
      <alignment horizontal="center" vertical="center"/>
    </xf>
    <xf numFmtId="0" fontId="6" fillId="0" borderId="1" xfId="0" applyFont="1" applyBorder="1" applyAlignment="1" applyProtection="1">
      <alignment horizontal="center"/>
    </xf>
    <xf numFmtId="0" fontId="1" fillId="0" borderId="1" xfId="0" applyFont="1" applyBorder="1" applyAlignment="1" applyProtection="1">
      <alignment horizontal="center" wrapText="1"/>
    </xf>
    <xf numFmtId="165" fontId="7" fillId="0" borderId="1" xfId="0" applyNumberFormat="1" applyFont="1" applyBorder="1" applyAlignment="1" applyProtection="1">
      <alignment horizontal="center" wrapText="1"/>
    </xf>
    <xf numFmtId="0" fontId="6" fillId="0" borderId="2"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6" fillId="0" borderId="4" xfId="0" applyFont="1" applyBorder="1" applyAlignment="1" applyProtection="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7" fillId="0" borderId="1" xfId="0" applyFont="1" applyBorder="1" applyAlignment="1" applyProtection="1">
      <alignment horizontal="center" vertical="center" wrapText="1"/>
    </xf>
    <xf numFmtId="165" fontId="7" fillId="0" borderId="1" xfId="0" applyNumberFormat="1" applyFont="1" applyBorder="1" applyAlignment="1" applyProtection="1">
      <alignment horizontal="center" vertical="center" wrapText="1"/>
    </xf>
    <xf numFmtId="0" fontId="7" fillId="0" borderId="2" xfId="0" applyNumberFormat="1" applyFont="1" applyBorder="1" applyAlignment="1" applyProtection="1">
      <alignment horizontal="left" vertical="center" wrapText="1"/>
    </xf>
    <xf numFmtId="0" fontId="7" fillId="0" borderId="3" xfId="0" applyNumberFormat="1" applyFont="1" applyBorder="1" applyAlignment="1" applyProtection="1">
      <alignment horizontal="left" vertical="center" wrapText="1"/>
    </xf>
    <xf numFmtId="0" fontId="0" fillId="0" borderId="4" xfId="0" applyBorder="1" applyAlignment="1">
      <alignment horizontal="left" vertical="center" wrapText="1"/>
    </xf>
    <xf numFmtId="0" fontId="0" fillId="0" borderId="3" xfId="0" applyBorder="1" applyAlignment="1"/>
    <xf numFmtId="0" fontId="6" fillId="0" borderId="2" xfId="0" applyNumberFormat="1" applyFont="1" applyBorder="1" applyAlignment="1" applyProtection="1">
      <alignment horizontal="left" vertical="center"/>
    </xf>
    <xf numFmtId="0" fontId="3" fillId="0" borderId="3" xfId="0" applyFont="1" applyBorder="1" applyAlignment="1" applyProtection="1">
      <alignment horizontal="left" vertical="center"/>
    </xf>
    <xf numFmtId="0" fontId="3" fillId="0" borderId="4" xfId="0" applyFont="1" applyBorder="1" applyAlignment="1" applyProtection="1">
      <alignment horizontal="left" vertical="center"/>
    </xf>
    <xf numFmtId="0" fontId="1" fillId="0" borderId="2" xfId="0" applyFont="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1" fillId="0" borderId="3" xfId="0" applyNumberFormat="1" applyFont="1" applyBorder="1" applyAlignment="1" applyProtection="1">
      <alignment horizontal="center" vertical="center"/>
    </xf>
    <xf numFmtId="0" fontId="0" fillId="0" borderId="3" xfId="0" applyNumberFormat="1" applyBorder="1" applyAlignment="1" applyProtection="1">
      <alignment horizontal="center" vertical="center"/>
    </xf>
    <xf numFmtId="0" fontId="7" fillId="0" borderId="2" xfId="0" applyFont="1" applyBorder="1" applyAlignment="1" applyProtection="1">
      <alignment horizontal="left" vertical="top" wrapText="1"/>
      <protection locked="0"/>
    </xf>
    <xf numFmtId="0" fontId="14" fillId="0" borderId="0" xfId="0" applyFont="1" applyAlignment="1">
      <alignment horizontal="left" vertical="top" wrapText="1"/>
    </xf>
    <xf numFmtId="0" fontId="0" fillId="0" borderId="0" xfId="0" applyAlignment="1">
      <alignment horizontal="left" vertical="top" wrapText="1"/>
    </xf>
    <xf numFmtId="0" fontId="6" fillId="2" borderId="17"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6" fillId="2" borderId="17"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0" fillId="0" borderId="4" xfId="0" applyBorder="1" applyAlignment="1">
      <alignment wrapText="1"/>
    </xf>
    <xf numFmtId="0" fontId="0" fillId="0" borderId="16" xfId="0" applyBorder="1" applyAlignment="1">
      <alignment vertical="center" wrapText="1"/>
    </xf>
    <xf numFmtId="0" fontId="6" fillId="0" borderId="1" xfId="0" applyFont="1" applyBorder="1" applyAlignment="1" applyProtection="1">
      <alignment horizontal="left" vertical="center" wrapText="1"/>
    </xf>
    <xf numFmtId="0" fontId="0" fillId="0" borderId="1" xfId="0" applyBorder="1" applyAlignment="1">
      <alignment wrapText="1"/>
    </xf>
    <xf numFmtId="0" fontId="3" fillId="0" borderId="3" xfId="0" applyFont="1" applyBorder="1" applyAlignment="1"/>
    <xf numFmtId="0" fontId="6" fillId="2" borderId="17" xfId="0" applyFont="1" applyFill="1" applyBorder="1" applyAlignment="1">
      <alignment horizontal="center" vertical="center"/>
    </xf>
    <xf numFmtId="0" fontId="6" fillId="2" borderId="16" xfId="0" applyFont="1" applyFill="1" applyBorder="1" applyAlignment="1">
      <alignment horizontal="center" vertical="center"/>
    </xf>
    <xf numFmtId="165" fontId="0" fillId="0" borderId="1" xfId="0" applyNumberFormat="1" applyBorder="1" applyAlignment="1">
      <alignment wrapText="1"/>
    </xf>
    <xf numFmtId="0" fontId="2" fillId="0" borderId="0" xfId="0" applyFont="1" applyAlignment="1">
      <alignment horizontal="left" vertical="top"/>
    </xf>
    <xf numFmtId="0" fontId="9" fillId="0" borderId="0" xfId="0" applyFont="1" applyAlignment="1">
      <alignment horizontal="center"/>
    </xf>
    <xf numFmtId="0" fontId="2" fillId="0" borderId="0" xfId="0" applyFont="1" applyAlignment="1">
      <alignment vertical="top" wrapText="1"/>
    </xf>
    <xf numFmtId="0" fontId="19" fillId="3" borderId="12" xfId="0" applyFont="1" applyFill="1" applyBorder="1" applyAlignment="1">
      <alignment horizontal="center" vertical="top"/>
    </xf>
    <xf numFmtId="0" fontId="19" fillId="3" borderId="0" xfId="0" applyFont="1" applyFill="1" applyBorder="1" applyAlignment="1">
      <alignment horizontal="center" vertical="top"/>
    </xf>
    <xf numFmtId="0" fontId="19" fillId="3" borderId="13" xfId="0" applyFont="1" applyFill="1" applyBorder="1" applyAlignment="1">
      <alignment horizontal="center" vertical="top"/>
    </xf>
    <xf numFmtId="0" fontId="9" fillId="0" borderId="0" xfId="0" applyFont="1" applyAlignment="1">
      <alignment horizontal="center" wrapText="1"/>
    </xf>
    <xf numFmtId="0" fontId="10" fillId="0" borderId="0" xfId="0" applyFont="1" applyAlignment="1">
      <alignment horizontal="center" wrapText="1"/>
    </xf>
    <xf numFmtId="0" fontId="19" fillId="3" borderId="10" xfId="0" applyFont="1" applyFill="1" applyBorder="1" applyAlignment="1">
      <alignment horizontal="center"/>
    </xf>
    <xf numFmtId="0" fontId="19" fillId="3" borderId="8" xfId="0" applyFont="1" applyFill="1" applyBorder="1" applyAlignment="1">
      <alignment horizontal="center"/>
    </xf>
    <xf numFmtId="0" fontId="19" fillId="3" borderId="11" xfId="0" applyFont="1" applyFill="1" applyBorder="1" applyAlignment="1">
      <alignment horizontal="center"/>
    </xf>
    <xf numFmtId="0" fontId="12" fillId="0" borderId="10" xfId="0" applyFont="1" applyBorder="1"/>
    <xf numFmtId="0" fontId="12" fillId="0" borderId="8" xfId="0" applyFont="1" applyBorder="1"/>
    <xf numFmtId="0" fontId="12" fillId="0" borderId="11" xfId="0" applyFont="1" applyBorder="1"/>
    <xf numFmtId="0" fontId="5" fillId="0" borderId="12"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13"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19" fillId="3" borderId="14" xfId="0" applyFont="1" applyFill="1" applyBorder="1" applyAlignment="1">
      <alignment horizontal="center"/>
    </xf>
    <xf numFmtId="0" fontId="19" fillId="3" borderId="5" xfId="0" applyFont="1" applyFill="1" applyBorder="1" applyAlignment="1">
      <alignment horizontal="center"/>
    </xf>
    <xf numFmtId="0" fontId="19" fillId="3" borderId="6" xfId="0" applyFont="1" applyFill="1" applyBorder="1" applyAlignment="1">
      <alignment horizontal="center"/>
    </xf>
    <xf numFmtId="0" fontId="0" fillId="0" borderId="14" xfId="0" applyBorder="1"/>
    <xf numFmtId="0" fontId="0" fillId="0" borderId="5" xfId="0" applyBorder="1"/>
    <xf numFmtId="0" fontId="0" fillId="0" borderId="6" xfId="0" applyBorder="1"/>
    <xf numFmtId="0" fontId="5" fillId="0" borderId="8" xfId="0" applyFont="1" applyBorder="1" applyAlignment="1" applyProtection="1">
      <alignment horizontal="left" vertical="top" wrapText="1"/>
    </xf>
    <xf numFmtId="0" fontId="5" fillId="0" borderId="11" xfId="0" applyFont="1" applyBorder="1" applyAlignment="1" applyProtection="1">
      <alignment horizontal="left" vertical="top" wrapText="1"/>
    </xf>
    <xf numFmtId="0" fontId="5" fillId="0" borderId="5" xfId="0" applyFont="1" applyBorder="1" applyAlignment="1" applyProtection="1">
      <alignment horizontal="left" vertical="top" wrapText="1"/>
    </xf>
    <xf numFmtId="0" fontId="5" fillId="0" borderId="6" xfId="0" applyFont="1" applyBorder="1" applyAlignment="1" applyProtection="1">
      <alignment horizontal="left" vertical="top" wrapText="1"/>
    </xf>
    <xf numFmtId="165" fontId="5" fillId="0" borderId="8" xfId="0" applyNumberFormat="1" applyFont="1" applyBorder="1" applyAlignment="1" applyProtection="1">
      <alignment horizontal="left" vertical="top" wrapText="1"/>
    </xf>
    <xf numFmtId="165" fontId="5" fillId="0" borderId="11" xfId="0" applyNumberFormat="1" applyFont="1" applyBorder="1" applyAlignment="1" applyProtection="1">
      <alignment horizontal="left" vertical="top" wrapText="1"/>
    </xf>
    <xf numFmtId="165" fontId="5" fillId="0" borderId="5" xfId="0" applyNumberFormat="1" applyFont="1" applyBorder="1" applyAlignment="1" applyProtection="1">
      <alignment horizontal="left" vertical="top" wrapText="1"/>
    </xf>
    <xf numFmtId="165" fontId="5" fillId="0" borderId="6" xfId="0" applyNumberFormat="1" applyFont="1" applyBorder="1" applyAlignment="1" applyProtection="1">
      <alignment horizontal="left" vertical="top" wrapText="1"/>
    </xf>
    <xf numFmtId="0" fontId="5" fillId="0" borderId="8"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4" fillId="0" borderId="4" xfId="0" applyFont="1" applyBorder="1" applyAlignment="1" applyProtection="1">
      <alignment horizontal="left" wrapText="1"/>
      <protection locked="0"/>
    </xf>
    <xf numFmtId="0" fontId="13" fillId="0" borderId="8" xfId="0" applyFont="1" applyBorder="1" applyAlignment="1" applyProtection="1">
      <alignment horizontal="center"/>
    </xf>
    <xf numFmtId="0" fontId="12" fillId="0" borderId="15" xfId="0" applyFont="1" applyBorder="1" applyAlignment="1" applyProtection="1">
      <alignment wrapText="1"/>
    </xf>
    <xf numFmtId="0" fontId="12" fillId="0" borderId="9" xfId="0" applyFont="1" applyBorder="1" applyAlignment="1" applyProtection="1">
      <alignment wrapText="1"/>
    </xf>
    <xf numFmtId="0" fontId="16" fillId="0" borderId="9"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3" xfId="0" applyFont="1" applyBorder="1" applyAlignment="1" applyProtection="1">
      <alignment horizontal="left" vertical="top" wrapText="1"/>
      <protection locked="0"/>
    </xf>
    <xf numFmtId="0" fontId="0" fillId="0" borderId="12" xfId="0" applyBorder="1" applyProtection="1"/>
    <xf numFmtId="0" fontId="0" fillId="0" borderId="0" xfId="0" applyBorder="1" applyProtection="1"/>
    <xf numFmtId="0" fontId="22" fillId="0" borderId="14" xfId="0" applyFont="1" applyBorder="1" applyAlignment="1" applyProtection="1"/>
    <xf numFmtId="0" fontId="22" fillId="0" borderId="5" xfId="0" applyFont="1" applyBorder="1" applyAlignment="1" applyProtection="1"/>
    <xf numFmtId="0" fontId="22" fillId="0" borderId="6" xfId="0" applyFont="1" applyBorder="1" applyAlignment="1" applyProtection="1"/>
    <xf numFmtId="0" fontId="23" fillId="0" borderId="10" xfId="0" applyFont="1" applyBorder="1" applyProtection="1"/>
    <xf numFmtId="0" fontId="0" fillId="0" borderId="8" xfId="0" applyBorder="1" applyProtection="1"/>
    <xf numFmtId="0" fontId="0" fillId="0" borderId="11" xfId="0" applyBorder="1" applyProtection="1"/>
    <xf numFmtId="0" fontId="13" fillId="0" borderId="12"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3" xfId="0" applyFont="1" applyBorder="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86785</xdr:colOff>
      <xdr:row>0</xdr:row>
      <xdr:rowOff>46476</xdr:rowOff>
    </xdr:from>
    <xdr:to>
      <xdr:col>1</xdr:col>
      <xdr:colOff>0</xdr:colOff>
      <xdr:row>0</xdr:row>
      <xdr:rowOff>804550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785" y="46476"/>
          <a:ext cx="1107015" cy="758074"/>
        </a:xfrm>
        <a:prstGeom prst="rect">
          <a:avLst/>
        </a:prstGeom>
      </xdr:spPr>
    </xdr:pic>
    <xdr:clientData/>
  </xdr:twoCellAnchor>
  <xdr:twoCellAnchor editAs="oneCell">
    <xdr:from>
      <xdr:col>7</xdr:col>
      <xdr:colOff>61383</xdr:colOff>
      <xdr:row>0</xdr:row>
      <xdr:rowOff>67733</xdr:rowOff>
    </xdr:from>
    <xdr:to>
      <xdr:col>8</xdr:col>
      <xdr:colOff>275325</xdr:colOff>
      <xdr:row>0</xdr:row>
      <xdr:rowOff>831850</xdr:rowOff>
    </xdr:to>
    <xdr:pic>
      <xdr:nvPicPr>
        <xdr:cNvPr id="4" name="Picture 3"/>
        <xdr:cNvPicPr>
          <a:picLocks noChangeAspect="1"/>
        </xdr:cNvPicPr>
      </xdr:nvPicPr>
      <xdr:blipFill>
        <a:blip xmlns:r="http://schemas.openxmlformats.org/officeDocument/2006/relationships" r:embed="rId2"/>
        <a:stretch>
          <a:fillRect/>
        </a:stretch>
      </xdr:blipFill>
      <xdr:spPr>
        <a:xfrm>
          <a:off x="5251450" y="67733"/>
          <a:ext cx="899742" cy="76411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542925</xdr:colOff>
          <xdr:row>8</xdr:row>
          <xdr:rowOff>19050</xdr:rowOff>
        </xdr:from>
        <xdr:to>
          <xdr:col>4</xdr:col>
          <xdr:colOff>419100</xdr:colOff>
          <xdr:row>9</xdr:row>
          <xdr:rowOff>19050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Same as above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xdr:row>
          <xdr:rowOff>38100</xdr:rowOff>
        </xdr:from>
        <xdr:to>
          <xdr:col>7</xdr:col>
          <xdr:colOff>628650</xdr:colOff>
          <xdr:row>14</xdr:row>
          <xdr:rowOff>38100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13</xdr:row>
          <xdr:rowOff>38100</xdr:rowOff>
        </xdr:from>
        <xdr:to>
          <xdr:col>8</xdr:col>
          <xdr:colOff>619125</xdr:colOff>
          <xdr:row>14</xdr:row>
          <xdr:rowOff>47625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xdr:row>
          <xdr:rowOff>28575</xdr:rowOff>
        </xdr:from>
        <xdr:to>
          <xdr:col>7</xdr:col>
          <xdr:colOff>638175</xdr:colOff>
          <xdr:row>8</xdr:row>
          <xdr:rowOff>28575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7</xdr:row>
          <xdr:rowOff>28575</xdr:rowOff>
        </xdr:from>
        <xdr:to>
          <xdr:col>8</xdr:col>
          <xdr:colOff>628650</xdr:colOff>
          <xdr:row>8</xdr:row>
          <xdr:rowOff>38100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38100</xdr:rowOff>
        </xdr:from>
        <xdr:to>
          <xdr:col>7</xdr:col>
          <xdr:colOff>628650</xdr:colOff>
          <xdr:row>15</xdr:row>
          <xdr:rowOff>38100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14</xdr:row>
          <xdr:rowOff>38100</xdr:rowOff>
        </xdr:from>
        <xdr:to>
          <xdr:col>8</xdr:col>
          <xdr:colOff>619125</xdr:colOff>
          <xdr:row>15</xdr:row>
          <xdr:rowOff>47625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48</xdr:row>
          <xdr:rowOff>28575</xdr:rowOff>
        </xdr:from>
        <xdr:to>
          <xdr:col>3</xdr:col>
          <xdr:colOff>257175</xdr:colOff>
          <xdr:row>48</xdr:row>
          <xdr:rowOff>304800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48</xdr:row>
          <xdr:rowOff>28575</xdr:rowOff>
        </xdr:from>
        <xdr:to>
          <xdr:col>4</xdr:col>
          <xdr:colOff>533400</xdr:colOff>
          <xdr:row>48</xdr:row>
          <xdr:rowOff>323850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49</xdr:row>
          <xdr:rowOff>142875</xdr:rowOff>
        </xdr:from>
        <xdr:to>
          <xdr:col>3</xdr:col>
          <xdr:colOff>247650</xdr:colOff>
          <xdr:row>49</xdr:row>
          <xdr:rowOff>419100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Basic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49</xdr:row>
          <xdr:rowOff>123825</xdr:rowOff>
        </xdr:from>
        <xdr:to>
          <xdr:col>5</xdr:col>
          <xdr:colOff>38100</xdr:colOff>
          <xdr:row>49</xdr:row>
          <xdr:rowOff>409575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Intermediate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49</xdr:row>
          <xdr:rowOff>123825</xdr:rowOff>
        </xdr:from>
        <xdr:to>
          <xdr:col>6</xdr:col>
          <xdr:colOff>457200</xdr:colOff>
          <xdr:row>49</xdr:row>
          <xdr:rowOff>400050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N/A</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79"/>
  <sheetViews>
    <sheetView tabSelected="1" view="pageLayout" zoomScale="110" zoomScaleNormal="100" zoomScalePageLayoutView="110" workbookViewId="0">
      <selection activeCell="J2" sqref="J2"/>
    </sheetView>
  </sheetViews>
  <sheetFormatPr defaultColWidth="9.140625" defaultRowHeight="15" x14ac:dyDescent="0.25"/>
  <cols>
    <col min="1" max="1" width="16.7109375" customWidth="1"/>
    <col min="2" max="2" width="10.42578125" customWidth="1"/>
    <col min="3" max="3" width="7.140625" customWidth="1"/>
    <col min="4" max="9" width="9.5703125" customWidth="1"/>
  </cols>
  <sheetData>
    <row r="1" spans="1:11" s="89" customFormat="1" ht="68.45" customHeight="1" x14ac:dyDescent="0.25">
      <c r="A1" s="168"/>
      <c r="B1" s="168"/>
      <c r="C1" s="168"/>
      <c r="D1" s="168"/>
      <c r="E1" s="168"/>
      <c r="F1" s="168"/>
      <c r="G1" s="168"/>
      <c r="H1" s="168"/>
      <c r="I1" s="168"/>
    </row>
    <row r="2" spans="1:11" s="91" customFormat="1" ht="17.25" customHeight="1" x14ac:dyDescent="0.25">
      <c r="A2" s="173" t="s">
        <v>148</v>
      </c>
      <c r="B2" s="173"/>
      <c r="C2" s="173"/>
      <c r="D2" s="173"/>
      <c r="E2" s="173"/>
      <c r="F2" s="173"/>
      <c r="G2" s="173"/>
      <c r="H2" s="173"/>
      <c r="I2" s="173"/>
    </row>
    <row r="3" spans="1:11" s="117" customFormat="1" ht="17.25" customHeight="1" x14ac:dyDescent="0.25">
      <c r="A3" s="173" t="s">
        <v>396</v>
      </c>
      <c r="B3" s="173"/>
      <c r="C3" s="173"/>
      <c r="D3" s="173"/>
      <c r="E3" s="173"/>
      <c r="F3" s="173"/>
      <c r="G3" s="173"/>
      <c r="H3" s="173"/>
      <c r="I3" s="173"/>
    </row>
    <row r="4" spans="1:11" x14ac:dyDescent="0.25">
      <c r="A4" s="150" t="s">
        <v>147</v>
      </c>
      <c r="B4" s="151"/>
      <c r="C4" s="151"/>
      <c r="D4" s="151"/>
      <c r="E4" s="151"/>
      <c r="F4" s="151"/>
      <c r="G4" s="151"/>
      <c r="H4" s="151"/>
      <c r="I4" s="152"/>
    </row>
    <row r="5" spans="1:11" ht="21.6" customHeight="1" x14ac:dyDescent="0.25">
      <c r="A5" s="97" t="s">
        <v>146</v>
      </c>
      <c r="B5" s="140"/>
      <c r="C5" s="140"/>
      <c r="D5" s="140"/>
      <c r="E5" s="140"/>
      <c r="F5" s="140"/>
      <c r="G5" s="140"/>
      <c r="H5" s="140"/>
      <c r="I5" s="140"/>
    </row>
    <row r="6" spans="1:11" s="82" customFormat="1" ht="21.6" customHeight="1" x14ac:dyDescent="0.25">
      <c r="A6" s="153" t="s">
        <v>377</v>
      </c>
      <c r="B6" s="165"/>
      <c r="C6" s="165"/>
      <c r="D6" s="165"/>
      <c r="E6" s="138" t="s">
        <v>381</v>
      </c>
      <c r="F6" s="139"/>
      <c r="G6" s="140"/>
      <c r="H6" s="140"/>
      <c r="I6" s="140"/>
    </row>
    <row r="7" spans="1:11" ht="21.6" customHeight="1" x14ac:dyDescent="0.25">
      <c r="A7" s="37" t="s">
        <v>378</v>
      </c>
      <c r="B7" s="164"/>
      <c r="C7" s="164"/>
      <c r="D7" s="164"/>
      <c r="E7" s="158" t="s">
        <v>145</v>
      </c>
      <c r="F7" s="158"/>
      <c r="G7" s="140"/>
      <c r="H7" s="140"/>
      <c r="I7" s="140"/>
      <c r="J7" s="4"/>
      <c r="K7" s="4"/>
    </row>
    <row r="8" spans="1:11" ht="21.6" customHeight="1" x14ac:dyDescent="0.25">
      <c r="A8" s="141" t="s">
        <v>382</v>
      </c>
      <c r="B8" s="141"/>
      <c r="C8" s="141"/>
      <c r="D8" s="142"/>
      <c r="E8" s="142"/>
      <c r="F8" s="142"/>
      <c r="G8" s="142"/>
      <c r="H8" s="93"/>
      <c r="I8" s="96"/>
      <c r="J8" s="95"/>
      <c r="K8" s="95"/>
    </row>
    <row r="9" spans="1:11" s="82" customFormat="1" ht="21.6" customHeight="1" x14ac:dyDescent="0.25">
      <c r="A9" s="153" t="s">
        <v>383</v>
      </c>
      <c r="B9" s="154"/>
      <c r="C9" s="154"/>
      <c r="D9" s="154"/>
      <c r="E9" s="158"/>
      <c r="F9" s="162"/>
      <c r="G9" s="142"/>
      <c r="H9" s="142"/>
      <c r="I9" s="142"/>
    </row>
    <row r="10" spans="1:11" ht="21.6" customHeight="1" x14ac:dyDescent="0.25">
      <c r="A10" s="83" t="s">
        <v>378</v>
      </c>
      <c r="B10" s="163"/>
      <c r="C10" s="163"/>
      <c r="D10" s="163"/>
      <c r="E10" s="158" t="s">
        <v>145</v>
      </c>
      <c r="F10" s="158"/>
      <c r="G10" s="164"/>
      <c r="H10" s="164"/>
      <c r="I10" s="164"/>
    </row>
    <row r="11" spans="1:11" ht="21.6" customHeight="1" x14ac:dyDescent="0.25">
      <c r="A11" s="37" t="s">
        <v>144</v>
      </c>
      <c r="B11" s="157"/>
      <c r="C11" s="157"/>
      <c r="D11" s="157"/>
      <c r="E11" s="158" t="s">
        <v>386</v>
      </c>
      <c r="F11" s="158"/>
      <c r="G11" s="140"/>
      <c r="H11" s="140"/>
      <c r="I11" s="140"/>
    </row>
    <row r="12" spans="1:11" ht="21.6" customHeight="1" x14ac:dyDescent="0.25">
      <c r="A12" s="37" t="s">
        <v>143</v>
      </c>
      <c r="B12" s="157"/>
      <c r="C12" s="157"/>
      <c r="D12" s="157"/>
      <c r="E12" s="158" t="s">
        <v>142</v>
      </c>
      <c r="F12" s="158"/>
      <c r="G12" s="157"/>
      <c r="H12" s="157"/>
      <c r="I12" s="157"/>
    </row>
    <row r="13" spans="1:11" ht="21.6" customHeight="1" x14ac:dyDescent="0.25">
      <c r="A13" s="37" t="s">
        <v>141</v>
      </c>
      <c r="B13" s="140"/>
      <c r="C13" s="140"/>
      <c r="D13" s="140"/>
      <c r="E13" s="155"/>
      <c r="F13" s="155"/>
      <c r="G13" s="156"/>
      <c r="H13" s="156"/>
      <c r="I13" s="156"/>
    </row>
    <row r="14" spans="1:11" s="60" customFormat="1" ht="21.6" customHeight="1" x14ac:dyDescent="0.25">
      <c r="A14" s="141" t="s">
        <v>448</v>
      </c>
      <c r="B14" s="174"/>
      <c r="C14" s="174"/>
      <c r="D14" s="174"/>
      <c r="E14" s="174"/>
      <c r="F14" s="174"/>
      <c r="G14" s="174"/>
      <c r="H14" s="92"/>
      <c r="I14" s="92"/>
    </row>
    <row r="15" spans="1:11" s="128" customFormat="1" ht="21.6" customHeight="1" x14ac:dyDescent="0.25">
      <c r="A15" s="141" t="s">
        <v>327</v>
      </c>
      <c r="B15" s="174"/>
      <c r="C15" s="174"/>
      <c r="D15" s="174"/>
      <c r="E15" s="174"/>
      <c r="F15" s="174"/>
      <c r="G15" s="174"/>
      <c r="H15" s="130"/>
      <c r="I15" s="130"/>
    </row>
    <row r="16" spans="1:11" s="62" customFormat="1" ht="7.9" customHeight="1" x14ac:dyDescent="0.25">
      <c r="A16" s="159"/>
      <c r="B16" s="160"/>
      <c r="C16" s="160"/>
      <c r="D16" s="160"/>
      <c r="E16" s="160"/>
      <c r="F16" s="160"/>
      <c r="G16" s="160"/>
      <c r="H16" s="160"/>
      <c r="I16" s="160"/>
    </row>
    <row r="17" spans="1:9" x14ac:dyDescent="0.25">
      <c r="A17" s="150" t="s">
        <v>140</v>
      </c>
      <c r="B17" s="151"/>
      <c r="C17" s="151"/>
      <c r="D17" s="151"/>
      <c r="E17" s="151"/>
      <c r="F17" s="151"/>
      <c r="G17" s="151"/>
      <c r="H17" s="151"/>
      <c r="I17" s="152"/>
    </row>
    <row r="18" spans="1:9" ht="21.6" customHeight="1" x14ac:dyDescent="0.25">
      <c r="A18" s="166" t="s">
        <v>394</v>
      </c>
      <c r="B18" s="118" t="s">
        <v>389</v>
      </c>
      <c r="C18" s="111" t="s">
        <v>167</v>
      </c>
      <c r="D18" s="201"/>
      <c r="E18" s="201"/>
      <c r="F18" s="201"/>
      <c r="G18" s="115" t="s">
        <v>391</v>
      </c>
      <c r="H18" s="157"/>
      <c r="I18" s="157"/>
    </row>
    <row r="19" spans="1:9" s="110" customFormat="1" ht="21.6" customHeight="1" x14ac:dyDescent="0.25">
      <c r="A19" s="167"/>
      <c r="B19" s="119" t="s">
        <v>390</v>
      </c>
      <c r="C19" s="3" t="s">
        <v>167</v>
      </c>
      <c r="D19" s="201"/>
      <c r="E19" s="201"/>
      <c r="F19" s="201"/>
      <c r="G19" s="116" t="s">
        <v>391</v>
      </c>
      <c r="H19" s="157"/>
      <c r="I19" s="157"/>
    </row>
    <row r="20" spans="1:9" ht="21.6" customHeight="1" x14ac:dyDescent="0.25">
      <c r="A20" s="170" t="s">
        <v>134</v>
      </c>
      <c r="B20" s="170"/>
      <c r="C20" s="164"/>
      <c r="D20" s="140"/>
      <c r="E20" s="140"/>
      <c r="F20" s="156"/>
      <c r="G20" s="155"/>
      <c r="H20" s="156"/>
      <c r="I20" s="156"/>
    </row>
    <row r="21" spans="1:9" ht="21.6" customHeight="1" x14ac:dyDescent="0.25">
      <c r="A21" s="171" t="s">
        <v>329</v>
      </c>
      <c r="B21" s="171"/>
      <c r="C21" s="171"/>
      <c r="D21" s="140"/>
      <c r="E21" s="140"/>
      <c r="F21" s="140"/>
      <c r="G21" s="156"/>
      <c r="H21" s="156"/>
      <c r="I21" s="156"/>
    </row>
    <row r="22" spans="1:9" s="35" customFormat="1" ht="21.6" customHeight="1" x14ac:dyDescent="0.25">
      <c r="A22" s="170" t="s">
        <v>139</v>
      </c>
      <c r="B22" s="170"/>
      <c r="C22" s="164"/>
      <c r="D22" s="140"/>
      <c r="E22" s="140"/>
      <c r="F22" s="156"/>
      <c r="G22" s="156"/>
      <c r="H22" s="156"/>
      <c r="I22" s="172"/>
    </row>
    <row r="23" spans="1:9" s="35" customFormat="1" ht="21.6" customHeight="1" x14ac:dyDescent="0.25">
      <c r="A23" s="169" t="s">
        <v>149</v>
      </c>
      <c r="B23" s="169"/>
      <c r="C23" s="140"/>
      <c r="D23" s="140"/>
      <c r="E23" s="140"/>
      <c r="F23" s="140"/>
      <c r="G23" s="140"/>
      <c r="H23" s="140"/>
      <c r="I23" s="140"/>
    </row>
    <row r="24" spans="1:9" s="35" customFormat="1" ht="28.9" customHeight="1" x14ac:dyDescent="0.25">
      <c r="A24" s="169" t="s">
        <v>311</v>
      </c>
      <c r="B24" s="169"/>
      <c r="C24" s="140"/>
      <c r="D24" s="140"/>
      <c r="E24" s="140"/>
      <c r="F24" s="140"/>
      <c r="G24" s="140"/>
      <c r="H24" s="140"/>
      <c r="I24" s="140"/>
    </row>
    <row r="25" spans="1:9" s="58" customFormat="1" ht="21.6" customHeight="1" x14ac:dyDescent="0.25">
      <c r="A25" s="169" t="s">
        <v>138</v>
      </c>
      <c r="B25" s="169"/>
      <c r="C25" s="140"/>
      <c r="D25" s="140"/>
      <c r="E25" s="140"/>
      <c r="F25" s="140"/>
      <c r="G25" s="140"/>
      <c r="H25" s="140"/>
      <c r="I25" s="140"/>
    </row>
    <row r="26" spans="1:9" s="128" customFormat="1" ht="3" customHeight="1" x14ac:dyDescent="0.25">
      <c r="A26" s="129"/>
      <c r="B26" s="129"/>
      <c r="C26" s="127"/>
      <c r="D26" s="127"/>
      <c r="E26" s="127"/>
      <c r="F26" s="127"/>
      <c r="G26" s="127"/>
      <c r="H26" s="127"/>
      <c r="I26" s="127"/>
    </row>
    <row r="27" spans="1:9" ht="15" customHeight="1" x14ac:dyDescent="0.25">
      <c r="A27" s="150" t="s">
        <v>384</v>
      </c>
      <c r="B27" s="151"/>
      <c r="C27" s="151"/>
      <c r="D27" s="151"/>
      <c r="E27" s="151"/>
      <c r="F27" s="151"/>
      <c r="G27" s="151"/>
      <c r="H27" s="151"/>
      <c r="I27" s="152"/>
    </row>
    <row r="28" spans="1:9" ht="25.15" customHeight="1" x14ac:dyDescent="0.25">
      <c r="A28" s="143" t="s">
        <v>395</v>
      </c>
      <c r="B28" s="144"/>
      <c r="C28" s="145"/>
      <c r="D28" s="148" t="s">
        <v>135</v>
      </c>
      <c r="E28" s="148"/>
      <c r="F28" s="149"/>
      <c r="G28" s="149"/>
      <c r="H28" s="149"/>
      <c r="I28" s="149"/>
    </row>
    <row r="29" spans="1:9" ht="25.15" customHeight="1" x14ac:dyDescent="0.25">
      <c r="A29" s="146"/>
      <c r="B29" s="146"/>
      <c r="C29" s="147"/>
      <c r="D29" s="161" t="s">
        <v>297</v>
      </c>
      <c r="E29" s="161"/>
      <c r="F29" s="149"/>
      <c r="G29" s="149"/>
      <c r="H29" s="149"/>
      <c r="I29" s="149"/>
    </row>
    <row r="30" spans="1:9" ht="25.15" customHeight="1" x14ac:dyDescent="0.25">
      <c r="A30" s="146"/>
      <c r="B30" s="146"/>
      <c r="C30" s="147"/>
      <c r="D30" s="161" t="s">
        <v>298</v>
      </c>
      <c r="E30" s="161"/>
      <c r="F30" s="149"/>
      <c r="G30" s="149"/>
      <c r="H30" s="149"/>
      <c r="I30" s="149"/>
    </row>
    <row r="31" spans="1:9" s="110" customFormat="1" ht="15" customHeight="1" x14ac:dyDescent="0.25">
      <c r="A31" s="150" t="s">
        <v>286</v>
      </c>
      <c r="B31" s="151"/>
      <c r="C31" s="151"/>
      <c r="D31" s="151"/>
      <c r="E31" s="151"/>
      <c r="F31" s="151"/>
      <c r="G31" s="151"/>
      <c r="H31" s="151"/>
      <c r="I31" s="152"/>
    </row>
    <row r="32" spans="1:9" ht="43.15" customHeight="1" x14ac:dyDescent="0.25">
      <c r="A32" s="112" t="s">
        <v>279</v>
      </c>
      <c r="B32" s="182"/>
      <c r="C32" s="140"/>
      <c r="D32" s="140"/>
      <c r="E32" s="140"/>
      <c r="F32" s="140"/>
      <c r="G32" s="140"/>
      <c r="H32" s="140"/>
      <c r="I32" s="156"/>
    </row>
    <row r="33" spans="1:12" s="94" customFormat="1" ht="43.15" customHeight="1" x14ac:dyDescent="0.25">
      <c r="A33" s="112" t="s">
        <v>385</v>
      </c>
      <c r="B33" s="182"/>
      <c r="C33" s="140"/>
      <c r="D33" s="140"/>
      <c r="E33" s="140"/>
      <c r="F33" s="140"/>
      <c r="G33" s="140"/>
      <c r="H33" s="140"/>
      <c r="I33" s="172"/>
    </row>
    <row r="34" spans="1:12" s="9" customFormat="1" ht="43.15" customHeight="1" x14ac:dyDescent="0.25">
      <c r="A34" s="112" t="s">
        <v>316</v>
      </c>
      <c r="B34" s="182"/>
      <c r="C34" s="140"/>
      <c r="D34" s="140"/>
      <c r="E34" s="140"/>
      <c r="F34" s="140"/>
      <c r="G34" s="140"/>
      <c r="H34" s="140"/>
      <c r="I34" s="172"/>
      <c r="J34"/>
      <c r="K34"/>
      <c r="L34"/>
    </row>
    <row r="35" spans="1:12" s="29" customFormat="1" ht="43.15" customHeight="1" x14ac:dyDescent="0.25">
      <c r="A35" s="181" t="s">
        <v>296</v>
      </c>
      <c r="B35" s="181"/>
      <c r="C35" s="181"/>
      <c r="D35" s="181"/>
      <c r="E35" s="181"/>
      <c r="F35" s="181"/>
      <c r="G35" s="181"/>
      <c r="H35" s="181"/>
      <c r="I35" s="181"/>
      <c r="J35"/>
      <c r="K35"/>
      <c r="L35"/>
    </row>
    <row r="36" spans="1:12" s="110" customFormat="1" ht="15" customHeight="1" x14ac:dyDescent="0.25">
      <c r="A36" s="150" t="s">
        <v>287</v>
      </c>
      <c r="B36" s="151"/>
      <c r="C36" s="151"/>
      <c r="D36" s="151"/>
      <c r="E36" s="151"/>
      <c r="F36" s="151"/>
      <c r="G36" s="151"/>
      <c r="H36" s="151"/>
      <c r="I36" s="152"/>
    </row>
    <row r="37" spans="1:12" ht="36" customHeight="1" x14ac:dyDescent="0.25">
      <c r="A37" s="140"/>
      <c r="B37" s="183"/>
      <c r="C37" s="183"/>
      <c r="D37" s="183"/>
      <c r="E37" s="183"/>
      <c r="F37" s="183"/>
      <c r="G37" s="183"/>
      <c r="H37" s="183"/>
      <c r="I37" s="183"/>
    </row>
    <row r="38" spans="1:12" ht="36" customHeight="1" x14ac:dyDescent="0.25">
      <c r="A38" s="140"/>
      <c r="B38" s="183"/>
      <c r="C38" s="183"/>
      <c r="D38" s="183"/>
      <c r="E38" s="183"/>
      <c r="F38" s="183"/>
      <c r="G38" s="183"/>
      <c r="H38" s="183"/>
      <c r="I38" s="183"/>
      <c r="J38" s="18"/>
      <c r="K38" s="18"/>
      <c r="L38" s="18"/>
    </row>
    <row r="39" spans="1:12" ht="36" customHeight="1" x14ac:dyDescent="0.25">
      <c r="A39" s="140"/>
      <c r="B39" s="183"/>
      <c r="C39" s="183"/>
      <c r="D39" s="183"/>
      <c r="E39" s="183"/>
      <c r="F39" s="183"/>
      <c r="G39" s="183"/>
      <c r="H39" s="183"/>
      <c r="I39" s="183"/>
      <c r="J39" s="18"/>
      <c r="K39" s="18"/>
      <c r="L39" s="18"/>
    </row>
    <row r="40" spans="1:12" ht="36" customHeight="1" x14ac:dyDescent="0.25">
      <c r="A40" s="140"/>
      <c r="B40" s="183"/>
      <c r="C40" s="183"/>
      <c r="D40" s="183"/>
      <c r="E40" s="183"/>
      <c r="F40" s="183"/>
      <c r="G40" s="183"/>
      <c r="H40" s="183"/>
      <c r="I40" s="183"/>
      <c r="J40" s="29"/>
      <c r="K40" s="29"/>
      <c r="L40" s="29"/>
    </row>
    <row r="41" spans="1:12" ht="36" customHeight="1" x14ac:dyDescent="0.25">
      <c r="A41" s="140"/>
      <c r="B41" s="183"/>
      <c r="C41" s="183"/>
      <c r="D41" s="183"/>
      <c r="E41" s="183"/>
      <c r="F41" s="183"/>
      <c r="G41" s="183"/>
      <c r="H41" s="183"/>
      <c r="I41" s="183"/>
      <c r="J41" s="29"/>
      <c r="K41" s="29"/>
      <c r="L41" s="29"/>
    </row>
    <row r="42" spans="1:12" ht="36" customHeight="1" x14ac:dyDescent="0.25">
      <c r="A42" s="140"/>
      <c r="B42" s="183"/>
      <c r="C42" s="183"/>
      <c r="D42" s="183"/>
      <c r="E42" s="183"/>
      <c r="F42" s="183"/>
      <c r="G42" s="183"/>
      <c r="H42" s="183"/>
      <c r="I42" s="183"/>
      <c r="J42" s="29"/>
      <c r="K42" s="29"/>
      <c r="L42" s="29"/>
    </row>
    <row r="43" spans="1:12" s="29" customFormat="1" ht="36" customHeight="1" x14ac:dyDescent="0.25">
      <c r="A43" s="140"/>
      <c r="B43" s="183"/>
      <c r="C43" s="183"/>
      <c r="D43" s="183"/>
      <c r="E43" s="183"/>
      <c r="F43" s="183"/>
      <c r="G43" s="183"/>
      <c r="H43" s="183"/>
      <c r="I43" s="183"/>
    </row>
    <row r="44" spans="1:12" s="29" customFormat="1" ht="36" customHeight="1" x14ac:dyDescent="0.25">
      <c r="A44" s="140"/>
      <c r="B44" s="183"/>
      <c r="C44" s="183"/>
      <c r="D44" s="183"/>
      <c r="E44" s="183"/>
      <c r="F44" s="183"/>
      <c r="G44" s="183"/>
      <c r="H44" s="183"/>
      <c r="I44" s="183"/>
    </row>
    <row r="45" spans="1:12" x14ac:dyDescent="0.25">
      <c r="A45" s="197" t="s">
        <v>393</v>
      </c>
      <c r="B45" s="198"/>
      <c r="C45" s="199"/>
      <c r="D45" s="199"/>
      <c r="E45" s="199"/>
      <c r="F45" s="199"/>
      <c r="G45" s="199"/>
      <c r="H45" s="199"/>
      <c r="I45" s="200"/>
      <c r="J45" s="9"/>
      <c r="K45" s="9"/>
      <c r="L45" s="9"/>
    </row>
    <row r="46" spans="1:12" ht="21.6" customHeight="1" x14ac:dyDescent="0.25">
      <c r="A46" s="178" t="s">
        <v>136</v>
      </c>
      <c r="B46" s="180"/>
      <c r="C46" s="140"/>
      <c r="D46" s="140"/>
      <c r="E46" s="140"/>
      <c r="F46" s="140"/>
      <c r="G46" s="140"/>
      <c r="H46" s="140"/>
      <c r="I46" s="140"/>
      <c r="J46" s="29"/>
      <c r="K46" s="29"/>
      <c r="L46" s="29"/>
    </row>
    <row r="47" spans="1:12" ht="21.6" customHeight="1" x14ac:dyDescent="0.25">
      <c r="A47" s="178" t="s">
        <v>312</v>
      </c>
      <c r="B47" s="179"/>
      <c r="C47" s="140"/>
      <c r="D47" s="140"/>
      <c r="E47" s="140"/>
      <c r="F47" s="140"/>
      <c r="G47" s="140"/>
      <c r="H47" s="140"/>
      <c r="I47" s="140"/>
    </row>
    <row r="48" spans="1:12" ht="21.6" customHeight="1" x14ac:dyDescent="0.25">
      <c r="A48" s="178" t="s">
        <v>392</v>
      </c>
      <c r="B48" s="179"/>
      <c r="C48" s="140"/>
      <c r="D48" s="140"/>
      <c r="E48" s="140"/>
      <c r="F48" s="140"/>
      <c r="G48" s="140"/>
      <c r="H48" s="140"/>
      <c r="I48" s="140"/>
    </row>
    <row r="49" spans="1:12" s="128" customFormat="1" ht="30" customHeight="1" x14ac:dyDescent="0.25">
      <c r="A49" s="178" t="s">
        <v>283</v>
      </c>
      <c r="B49" s="172"/>
      <c r="C49" s="196"/>
      <c r="D49" s="172"/>
      <c r="E49" s="172"/>
      <c r="F49" s="172"/>
      <c r="G49" s="172"/>
      <c r="H49" s="172"/>
      <c r="I49" s="172"/>
    </row>
    <row r="50" spans="1:12" s="128" customFormat="1" ht="55.5" customHeight="1" x14ac:dyDescent="0.25">
      <c r="A50" s="178" t="s">
        <v>449</v>
      </c>
      <c r="B50" s="172"/>
      <c r="C50" s="196"/>
      <c r="D50" s="172"/>
      <c r="E50" s="172"/>
      <c r="F50" s="172"/>
      <c r="G50" s="172"/>
      <c r="H50" s="172"/>
      <c r="I50" s="172"/>
    </row>
    <row r="51" spans="1:12" s="30" customFormat="1" ht="36" customHeight="1" x14ac:dyDescent="0.25">
      <c r="A51" s="184" t="s">
        <v>153</v>
      </c>
      <c r="B51" s="185"/>
      <c r="C51" s="185"/>
      <c r="D51" s="185"/>
      <c r="E51" s="185"/>
      <c r="F51" s="185"/>
      <c r="G51" s="185"/>
      <c r="H51" s="185"/>
      <c r="I51" s="186"/>
    </row>
    <row r="52" spans="1:12" s="48" customFormat="1" ht="9.6" customHeight="1" x14ac:dyDescent="0.25">
      <c r="A52" s="47"/>
      <c r="B52" s="47"/>
      <c r="C52" s="47"/>
      <c r="D52" s="47"/>
      <c r="E52" s="47"/>
      <c r="F52" s="47"/>
      <c r="G52" s="47"/>
      <c r="H52" s="47"/>
      <c r="I52" s="47"/>
    </row>
    <row r="53" spans="1:12" s="98" customFormat="1" ht="79.150000000000006" customHeight="1" x14ac:dyDescent="0.25">
      <c r="A53" s="175" t="s">
        <v>285</v>
      </c>
      <c r="B53" s="176"/>
      <c r="C53" s="176"/>
      <c r="D53" s="176"/>
      <c r="E53" s="176"/>
      <c r="F53" s="176"/>
      <c r="G53" s="176"/>
      <c r="H53" s="176"/>
      <c r="I53" s="176"/>
    </row>
    <row r="54" spans="1:12" s="98" customFormat="1" ht="40.15" customHeight="1" x14ac:dyDescent="0.25">
      <c r="B54" s="175" t="s">
        <v>299</v>
      </c>
      <c r="C54" s="176"/>
      <c r="D54" s="176"/>
      <c r="E54" s="176"/>
      <c r="F54" s="176"/>
      <c r="G54" s="176"/>
      <c r="H54" s="176"/>
      <c r="I54" s="176"/>
    </row>
    <row r="55" spans="1:12" s="29" customFormat="1" ht="52.15" customHeight="1" x14ac:dyDescent="0.25">
      <c r="A55" s="9"/>
      <c r="B55" s="175" t="s">
        <v>154</v>
      </c>
      <c r="C55" s="176"/>
      <c r="D55" s="176"/>
      <c r="E55" s="176"/>
      <c r="F55" s="176"/>
      <c r="G55" s="176"/>
      <c r="H55" s="176"/>
      <c r="I55" s="176"/>
      <c r="J55"/>
      <c r="K55"/>
      <c r="L55"/>
    </row>
    <row r="56" spans="1:12" s="29" customFormat="1" ht="124.15" customHeight="1" x14ac:dyDescent="0.25">
      <c r="A56" s="9"/>
      <c r="B56" s="177" t="s">
        <v>309</v>
      </c>
      <c r="C56" s="176"/>
      <c r="D56" s="176"/>
      <c r="E56" s="176"/>
      <c r="F56" s="176"/>
      <c r="G56" s="176"/>
      <c r="H56" s="176"/>
      <c r="I56" s="176"/>
      <c r="J56"/>
      <c r="K56"/>
      <c r="L56"/>
    </row>
    <row r="57" spans="1:12" s="98" customFormat="1" ht="24.6" customHeight="1" x14ac:dyDescent="0.25">
      <c r="B57" s="177" t="s">
        <v>155</v>
      </c>
      <c r="C57" s="176"/>
      <c r="D57" s="176"/>
      <c r="E57" s="176"/>
      <c r="F57" s="176"/>
      <c r="G57" s="176"/>
      <c r="H57" s="176"/>
      <c r="I57" s="176"/>
    </row>
    <row r="58" spans="1:12" s="29" customFormat="1" ht="9.75" customHeight="1" x14ac:dyDescent="0.25">
      <c r="A58" s="195"/>
      <c r="B58" s="195"/>
      <c r="C58" s="195"/>
      <c r="D58" s="195"/>
      <c r="E58" s="195"/>
      <c r="F58" s="195"/>
      <c r="G58" s="195"/>
      <c r="H58" s="195"/>
      <c r="I58" s="195"/>
    </row>
    <row r="59" spans="1:12" s="29" customFormat="1" ht="79.150000000000006" customHeight="1" x14ac:dyDescent="0.25">
      <c r="A59" s="175" t="s">
        <v>173</v>
      </c>
      <c r="B59" s="176"/>
      <c r="C59" s="176"/>
      <c r="D59" s="176"/>
      <c r="E59" s="176"/>
      <c r="F59" s="176"/>
      <c r="G59" s="176"/>
      <c r="H59" s="176"/>
      <c r="I59" s="176"/>
      <c r="J59"/>
      <c r="K59"/>
      <c r="L59"/>
    </row>
    <row r="60" spans="1:12" s="29" customFormat="1" ht="9.75" customHeight="1" x14ac:dyDescent="0.25">
      <c r="A60" s="194"/>
      <c r="B60" s="194"/>
      <c r="C60" s="194"/>
      <c r="D60" s="194"/>
      <c r="E60" s="194"/>
      <c r="F60" s="194"/>
      <c r="G60" s="194"/>
      <c r="H60" s="194"/>
      <c r="I60" s="194"/>
      <c r="J60"/>
      <c r="K60"/>
      <c r="L60"/>
    </row>
    <row r="61" spans="1:12" s="29" customFormat="1" ht="58.9" customHeight="1" x14ac:dyDescent="0.25">
      <c r="A61" s="175" t="s">
        <v>156</v>
      </c>
      <c r="B61" s="176"/>
      <c r="C61" s="176"/>
      <c r="D61" s="176"/>
      <c r="E61" s="176"/>
      <c r="F61" s="176"/>
      <c r="G61" s="176"/>
      <c r="H61" s="176"/>
      <c r="I61" s="176"/>
      <c r="J61"/>
      <c r="K61"/>
      <c r="L61"/>
    </row>
    <row r="62" spans="1:12" ht="9" customHeight="1" x14ac:dyDescent="0.25">
      <c r="A62" s="187"/>
      <c r="B62" s="187"/>
      <c r="C62" s="187"/>
      <c r="D62" s="187"/>
      <c r="E62" s="187"/>
      <c r="F62" s="187"/>
      <c r="G62" s="187"/>
      <c r="H62" s="187"/>
      <c r="I62" s="187"/>
    </row>
    <row r="63" spans="1:12" s="98" customFormat="1" ht="58.9" customHeight="1" x14ac:dyDescent="0.25">
      <c r="A63" s="175" t="s">
        <v>172</v>
      </c>
      <c r="B63" s="176"/>
      <c r="C63" s="176"/>
      <c r="D63" s="176"/>
      <c r="E63" s="176"/>
      <c r="F63" s="176"/>
      <c r="G63" s="176"/>
      <c r="H63" s="176"/>
      <c r="I63" s="176"/>
    </row>
    <row r="64" spans="1:12" s="35" customFormat="1" ht="9" customHeight="1" x14ac:dyDescent="0.25">
      <c r="A64" s="187"/>
      <c r="B64" s="187"/>
      <c r="C64" s="187"/>
      <c r="D64" s="187"/>
      <c r="E64" s="187"/>
      <c r="F64" s="187"/>
      <c r="G64" s="187"/>
      <c r="H64" s="187"/>
      <c r="I64" s="187"/>
    </row>
    <row r="65" spans="1:9" s="98" customFormat="1" ht="58.9" customHeight="1" x14ac:dyDescent="0.25">
      <c r="A65" s="175" t="s">
        <v>379</v>
      </c>
      <c r="B65" s="176"/>
      <c r="C65" s="176"/>
      <c r="D65" s="176"/>
      <c r="E65" s="176"/>
      <c r="F65" s="176"/>
      <c r="G65" s="176"/>
      <c r="H65" s="176"/>
      <c r="I65" s="176"/>
    </row>
    <row r="66" spans="1:9" ht="7.15" customHeight="1" x14ac:dyDescent="0.25">
      <c r="A66" s="187"/>
      <c r="B66" s="187"/>
      <c r="C66" s="187"/>
      <c r="D66" s="187"/>
      <c r="E66" s="187"/>
      <c r="F66" s="187"/>
      <c r="G66" s="187"/>
      <c r="H66" s="187"/>
      <c r="I66" s="187"/>
    </row>
    <row r="67" spans="1:9" x14ac:dyDescent="0.25">
      <c r="A67" s="188" t="s">
        <v>275</v>
      </c>
      <c r="B67" s="189"/>
      <c r="C67" s="189"/>
      <c r="D67" s="189"/>
      <c r="E67" s="189"/>
      <c r="F67" s="189"/>
      <c r="G67" s="189"/>
      <c r="H67" s="189"/>
      <c r="I67" s="190"/>
    </row>
    <row r="68" spans="1:9" ht="15" customHeight="1" x14ac:dyDescent="0.25">
      <c r="A68" s="191"/>
      <c r="B68" s="192"/>
      <c r="C68" s="192"/>
      <c r="D68" s="192"/>
      <c r="E68" s="192"/>
      <c r="F68" s="192"/>
      <c r="G68" s="192"/>
      <c r="H68" s="192"/>
      <c r="I68" s="193"/>
    </row>
    <row r="69" spans="1:9" s="35" customFormat="1" ht="9" customHeight="1" x14ac:dyDescent="0.25">
      <c r="A69" s="187"/>
      <c r="B69" s="187"/>
      <c r="C69" s="187"/>
      <c r="D69" s="187"/>
      <c r="E69" s="187"/>
      <c r="F69" s="187"/>
      <c r="G69" s="187"/>
      <c r="H69" s="187"/>
      <c r="I69" s="187"/>
    </row>
    <row r="70" spans="1:9" s="98" customFormat="1" ht="58.9" customHeight="1" x14ac:dyDescent="0.25">
      <c r="A70" s="175" t="s">
        <v>330</v>
      </c>
      <c r="B70" s="176"/>
      <c r="C70" s="176"/>
      <c r="D70" s="176"/>
      <c r="E70" s="176"/>
      <c r="F70" s="176"/>
      <c r="G70" s="176"/>
      <c r="H70" s="176"/>
      <c r="I70" s="176"/>
    </row>
    <row r="71" spans="1:9" s="35" customFormat="1" ht="9" customHeight="1" x14ac:dyDescent="0.25">
      <c r="A71" s="187"/>
      <c r="B71" s="187"/>
      <c r="C71" s="187"/>
      <c r="D71" s="187"/>
      <c r="E71" s="187"/>
      <c r="F71" s="187"/>
      <c r="G71" s="187"/>
      <c r="H71" s="187"/>
      <c r="I71" s="187"/>
    </row>
    <row r="72" spans="1:9" s="98" customFormat="1" ht="58.9" customHeight="1" x14ac:dyDescent="0.25">
      <c r="A72" s="175" t="s">
        <v>284</v>
      </c>
      <c r="B72" s="176"/>
      <c r="C72" s="176"/>
      <c r="D72" s="176"/>
      <c r="E72" s="176"/>
      <c r="F72" s="176"/>
      <c r="G72" s="176"/>
      <c r="H72" s="176"/>
      <c r="I72" s="176"/>
    </row>
    <row r="73" spans="1:9" s="90" customFormat="1" ht="9" customHeight="1" x14ac:dyDescent="0.25">
      <c r="A73" s="187"/>
      <c r="B73" s="187"/>
      <c r="C73" s="187"/>
      <c r="D73" s="187"/>
      <c r="E73" s="187"/>
      <c r="F73" s="187"/>
      <c r="G73" s="187"/>
      <c r="H73" s="187"/>
      <c r="I73" s="187"/>
    </row>
    <row r="74" spans="1:9" s="98" customFormat="1" ht="79.150000000000006" customHeight="1" x14ac:dyDescent="0.25">
      <c r="A74" s="175" t="s">
        <v>380</v>
      </c>
      <c r="B74" s="176"/>
      <c r="C74" s="176"/>
      <c r="D74" s="176"/>
      <c r="E74" s="176"/>
      <c r="F74" s="176"/>
      <c r="G74" s="176"/>
      <c r="H74" s="176"/>
      <c r="I74" s="176"/>
    </row>
    <row r="75" spans="1:9" s="90" customFormat="1" ht="9" customHeight="1" x14ac:dyDescent="0.25">
      <c r="A75" s="187"/>
      <c r="B75" s="187"/>
      <c r="C75" s="187"/>
      <c r="D75" s="187"/>
      <c r="E75" s="187"/>
      <c r="F75" s="187"/>
      <c r="G75" s="187"/>
      <c r="H75" s="187"/>
      <c r="I75" s="187"/>
    </row>
    <row r="76" spans="1:9" s="98" customFormat="1" ht="58.9" customHeight="1" x14ac:dyDescent="0.25">
      <c r="A76" s="175" t="s">
        <v>331</v>
      </c>
      <c r="B76" s="176"/>
      <c r="C76" s="176"/>
      <c r="D76" s="176"/>
      <c r="E76" s="176"/>
      <c r="F76" s="176"/>
      <c r="G76" s="176"/>
      <c r="H76" s="176"/>
      <c r="I76" s="176"/>
    </row>
    <row r="77" spans="1:9" s="90" customFormat="1" ht="9" customHeight="1" x14ac:dyDescent="0.25">
      <c r="A77" s="187"/>
      <c r="B77" s="187"/>
      <c r="C77" s="187"/>
      <c r="D77" s="187"/>
      <c r="E77" s="187"/>
      <c r="F77" s="187"/>
      <c r="G77" s="187"/>
      <c r="H77" s="187"/>
      <c r="I77" s="187"/>
    </row>
    <row r="78" spans="1:9" s="98" customFormat="1" ht="79.150000000000006" customHeight="1" x14ac:dyDescent="0.25">
      <c r="A78" s="175" t="s">
        <v>310</v>
      </c>
      <c r="B78" s="176"/>
      <c r="C78" s="176"/>
      <c r="D78" s="176"/>
      <c r="E78" s="176"/>
      <c r="F78" s="176"/>
      <c r="G78" s="176"/>
      <c r="H78" s="176"/>
      <c r="I78" s="176"/>
    </row>
    <row r="79" spans="1:9" s="35" customFormat="1" ht="9" customHeight="1" x14ac:dyDescent="0.25">
      <c r="A79" s="187"/>
      <c r="B79" s="187"/>
      <c r="C79" s="187"/>
      <c r="D79" s="187"/>
      <c r="E79" s="187"/>
      <c r="F79" s="187"/>
      <c r="G79" s="187"/>
      <c r="H79" s="187"/>
      <c r="I79" s="187"/>
    </row>
  </sheetData>
  <sheetProtection formatCells="0" formatColumns="0" formatRows="0"/>
  <mergeCells count="105">
    <mergeCell ref="A15:G15"/>
    <mergeCell ref="A49:B49"/>
    <mergeCell ref="C49:I49"/>
    <mergeCell ref="A50:B50"/>
    <mergeCell ref="C50:I50"/>
    <mergeCell ref="F30:I30"/>
    <mergeCell ref="D30:E30"/>
    <mergeCell ref="C46:I46"/>
    <mergeCell ref="A45:I45"/>
    <mergeCell ref="A37:I37"/>
    <mergeCell ref="A38:I38"/>
    <mergeCell ref="A39:I39"/>
    <mergeCell ref="A40:I40"/>
    <mergeCell ref="A41:I41"/>
    <mergeCell ref="D18:F18"/>
    <mergeCell ref="D19:F19"/>
    <mergeCell ref="A63:I63"/>
    <mergeCell ref="A62:I62"/>
    <mergeCell ref="B57:I57"/>
    <mergeCell ref="A61:I61"/>
    <mergeCell ref="A77:I77"/>
    <mergeCell ref="A79:I79"/>
    <mergeCell ref="A75:I75"/>
    <mergeCell ref="A72:I72"/>
    <mergeCell ref="A73:I73"/>
    <mergeCell ref="A70:I70"/>
    <mergeCell ref="A78:I78"/>
    <mergeCell ref="A74:I74"/>
    <mergeCell ref="A67:I68"/>
    <mergeCell ref="A76:I76"/>
    <mergeCell ref="A71:I71"/>
    <mergeCell ref="A59:I59"/>
    <mergeCell ref="A60:I60"/>
    <mergeCell ref="A64:I64"/>
    <mergeCell ref="A69:I69"/>
    <mergeCell ref="A66:I66"/>
    <mergeCell ref="A58:I58"/>
    <mergeCell ref="A65:I65"/>
    <mergeCell ref="B55:I55"/>
    <mergeCell ref="B56:I56"/>
    <mergeCell ref="A48:B48"/>
    <mergeCell ref="C48:I48"/>
    <mergeCell ref="A46:B46"/>
    <mergeCell ref="A31:I31"/>
    <mergeCell ref="A35:I35"/>
    <mergeCell ref="A36:I36"/>
    <mergeCell ref="B32:I32"/>
    <mergeCell ref="B34:I34"/>
    <mergeCell ref="C47:I47"/>
    <mergeCell ref="A47:B47"/>
    <mergeCell ref="A42:I42"/>
    <mergeCell ref="A43:I43"/>
    <mergeCell ref="A44:I44"/>
    <mergeCell ref="B33:I33"/>
    <mergeCell ref="A51:I51"/>
    <mergeCell ref="A53:I53"/>
    <mergeCell ref="B54:I54"/>
    <mergeCell ref="A1:I1"/>
    <mergeCell ref="C20:I20"/>
    <mergeCell ref="C25:I25"/>
    <mergeCell ref="A25:B25"/>
    <mergeCell ref="A20:B20"/>
    <mergeCell ref="A21:C21"/>
    <mergeCell ref="D21:I21"/>
    <mergeCell ref="A23:B23"/>
    <mergeCell ref="A24:B24"/>
    <mergeCell ref="C24:I24"/>
    <mergeCell ref="A22:B22"/>
    <mergeCell ref="C22:I22"/>
    <mergeCell ref="C23:I23"/>
    <mergeCell ref="B11:D11"/>
    <mergeCell ref="E11:F11"/>
    <mergeCell ref="A2:I2"/>
    <mergeCell ref="A3:I3"/>
    <mergeCell ref="A4:I4"/>
    <mergeCell ref="A14:G14"/>
    <mergeCell ref="B5:I5"/>
    <mergeCell ref="G11:I11"/>
    <mergeCell ref="B7:D7"/>
    <mergeCell ref="E7:F7"/>
    <mergeCell ref="G7:I7"/>
    <mergeCell ref="E6:F6"/>
    <mergeCell ref="G6:I6"/>
    <mergeCell ref="A8:G8"/>
    <mergeCell ref="A28:C30"/>
    <mergeCell ref="D28:E28"/>
    <mergeCell ref="F29:I29"/>
    <mergeCell ref="F28:I28"/>
    <mergeCell ref="A27:I27"/>
    <mergeCell ref="A9:D9"/>
    <mergeCell ref="B13:I13"/>
    <mergeCell ref="B12:D12"/>
    <mergeCell ref="G12:I12"/>
    <mergeCell ref="H18:I18"/>
    <mergeCell ref="A17:I17"/>
    <mergeCell ref="E12:F12"/>
    <mergeCell ref="A16:I16"/>
    <mergeCell ref="D29:E29"/>
    <mergeCell ref="E9:I9"/>
    <mergeCell ref="B10:D10"/>
    <mergeCell ref="E10:F10"/>
    <mergeCell ref="G10:I10"/>
    <mergeCell ref="A6:D6"/>
    <mergeCell ref="A18:A19"/>
    <mergeCell ref="H19:I19"/>
  </mergeCells>
  <pageMargins left="0.5" right="0.5" top="0.5" bottom="1" header="0" footer="0"/>
  <pageSetup orientation="portrait" r:id="rId1"/>
  <headerFooter>
    <oddFooter>&amp;L&amp;"Arial,Regular"&amp;10For Official Government Use Only
USDA, AMS, SCP, Specialty Crops Inspection Division
Based on Produce GAPs Harmonized Food Safety Standard 12/8/2016 Version 1.1&amp;R&amp;"Arial,Regular"&amp;10March 15, 2017
USDA Checklist 
Version 3.0</oddFooter>
  </headerFooter>
  <rowBreaks count="3" manualBreakCount="3">
    <brk id="30" max="16383" man="1"/>
    <brk id="50" max="16383" man="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locked="0" defaultSize="0" autoFill="0" autoLine="0" autoPict="0">
                <anchor moveWithCells="1">
                  <from>
                    <xdr:col>1</xdr:col>
                    <xdr:colOff>542925</xdr:colOff>
                    <xdr:row>8</xdr:row>
                    <xdr:rowOff>19050</xdr:rowOff>
                  </from>
                  <to>
                    <xdr:col>4</xdr:col>
                    <xdr:colOff>419100</xdr:colOff>
                    <xdr:row>9</xdr:row>
                    <xdr:rowOff>19050</xdr:rowOff>
                  </to>
                </anchor>
              </controlPr>
            </control>
          </mc:Choice>
        </mc:AlternateContent>
        <mc:AlternateContent xmlns:mc="http://schemas.openxmlformats.org/markup-compatibility/2006">
          <mc:Choice Requires="x14">
            <control shapeId="3076" r:id="rId5" name="Check Box 4">
              <controlPr locked="0" defaultSize="0" autoFill="0" autoLine="0" autoPict="0">
                <anchor moveWithCells="1">
                  <from>
                    <xdr:col>7</xdr:col>
                    <xdr:colOff>19050</xdr:colOff>
                    <xdr:row>13</xdr:row>
                    <xdr:rowOff>38100</xdr:rowOff>
                  </from>
                  <to>
                    <xdr:col>7</xdr:col>
                    <xdr:colOff>628650</xdr:colOff>
                    <xdr:row>14</xdr:row>
                    <xdr:rowOff>38100</xdr:rowOff>
                  </to>
                </anchor>
              </controlPr>
            </control>
          </mc:Choice>
        </mc:AlternateContent>
        <mc:AlternateContent xmlns:mc="http://schemas.openxmlformats.org/markup-compatibility/2006">
          <mc:Choice Requires="x14">
            <control shapeId="3078" r:id="rId6" name="Check Box 6">
              <controlPr locked="0" defaultSize="0" autoFill="0" autoLine="0" autoPict="0">
                <anchor moveWithCells="1">
                  <from>
                    <xdr:col>8</xdr:col>
                    <xdr:colOff>57150</xdr:colOff>
                    <xdr:row>13</xdr:row>
                    <xdr:rowOff>38100</xdr:rowOff>
                  </from>
                  <to>
                    <xdr:col>8</xdr:col>
                    <xdr:colOff>619125</xdr:colOff>
                    <xdr:row>14</xdr:row>
                    <xdr:rowOff>47625</xdr:rowOff>
                  </to>
                </anchor>
              </controlPr>
            </control>
          </mc:Choice>
        </mc:AlternateContent>
        <mc:AlternateContent xmlns:mc="http://schemas.openxmlformats.org/markup-compatibility/2006">
          <mc:Choice Requires="x14">
            <control shapeId="3080" r:id="rId7" name="Check Box 8">
              <controlPr locked="0" defaultSize="0" autoFill="0" autoLine="0" autoPict="0">
                <anchor moveWithCells="1">
                  <from>
                    <xdr:col>7</xdr:col>
                    <xdr:colOff>19050</xdr:colOff>
                    <xdr:row>7</xdr:row>
                    <xdr:rowOff>28575</xdr:rowOff>
                  </from>
                  <to>
                    <xdr:col>7</xdr:col>
                    <xdr:colOff>638175</xdr:colOff>
                    <xdr:row>8</xdr:row>
                    <xdr:rowOff>28575</xdr:rowOff>
                  </to>
                </anchor>
              </controlPr>
            </control>
          </mc:Choice>
        </mc:AlternateContent>
        <mc:AlternateContent xmlns:mc="http://schemas.openxmlformats.org/markup-compatibility/2006">
          <mc:Choice Requires="x14">
            <control shapeId="3081" r:id="rId8" name="Check Box 9">
              <controlPr locked="0" defaultSize="0" autoFill="0" autoLine="0" autoPict="0">
                <anchor moveWithCells="1">
                  <from>
                    <xdr:col>8</xdr:col>
                    <xdr:colOff>57150</xdr:colOff>
                    <xdr:row>7</xdr:row>
                    <xdr:rowOff>28575</xdr:rowOff>
                  </from>
                  <to>
                    <xdr:col>8</xdr:col>
                    <xdr:colOff>628650</xdr:colOff>
                    <xdr:row>8</xdr:row>
                    <xdr:rowOff>38100</xdr:rowOff>
                  </to>
                </anchor>
              </controlPr>
            </control>
          </mc:Choice>
        </mc:AlternateContent>
        <mc:AlternateContent xmlns:mc="http://schemas.openxmlformats.org/markup-compatibility/2006">
          <mc:Choice Requires="x14">
            <control shapeId="3084" r:id="rId9" name="Check Box 12">
              <controlPr locked="0" defaultSize="0" autoFill="0" autoLine="0" autoPict="0">
                <anchor moveWithCells="1">
                  <from>
                    <xdr:col>7</xdr:col>
                    <xdr:colOff>19050</xdr:colOff>
                    <xdr:row>14</xdr:row>
                    <xdr:rowOff>38100</xdr:rowOff>
                  </from>
                  <to>
                    <xdr:col>7</xdr:col>
                    <xdr:colOff>628650</xdr:colOff>
                    <xdr:row>15</xdr:row>
                    <xdr:rowOff>38100</xdr:rowOff>
                  </to>
                </anchor>
              </controlPr>
            </control>
          </mc:Choice>
        </mc:AlternateContent>
        <mc:AlternateContent xmlns:mc="http://schemas.openxmlformats.org/markup-compatibility/2006">
          <mc:Choice Requires="x14">
            <control shapeId="3085" r:id="rId10" name="Check Box 13">
              <controlPr locked="0" defaultSize="0" autoFill="0" autoLine="0" autoPict="0">
                <anchor moveWithCells="1">
                  <from>
                    <xdr:col>8</xdr:col>
                    <xdr:colOff>57150</xdr:colOff>
                    <xdr:row>14</xdr:row>
                    <xdr:rowOff>38100</xdr:rowOff>
                  </from>
                  <to>
                    <xdr:col>8</xdr:col>
                    <xdr:colOff>619125</xdr:colOff>
                    <xdr:row>15</xdr:row>
                    <xdr:rowOff>47625</xdr:rowOff>
                  </to>
                </anchor>
              </controlPr>
            </control>
          </mc:Choice>
        </mc:AlternateContent>
        <mc:AlternateContent xmlns:mc="http://schemas.openxmlformats.org/markup-compatibility/2006">
          <mc:Choice Requires="x14">
            <control shapeId="3086" r:id="rId11" name="Check Box 14">
              <controlPr locked="0" defaultSize="0" autoFill="0" autoLine="0" autoPict="0">
                <anchor moveWithCells="1">
                  <from>
                    <xdr:col>2</xdr:col>
                    <xdr:colOff>152400</xdr:colOff>
                    <xdr:row>48</xdr:row>
                    <xdr:rowOff>28575</xdr:rowOff>
                  </from>
                  <to>
                    <xdr:col>3</xdr:col>
                    <xdr:colOff>257175</xdr:colOff>
                    <xdr:row>48</xdr:row>
                    <xdr:rowOff>304800</xdr:rowOff>
                  </to>
                </anchor>
              </controlPr>
            </control>
          </mc:Choice>
        </mc:AlternateContent>
        <mc:AlternateContent xmlns:mc="http://schemas.openxmlformats.org/markup-compatibility/2006">
          <mc:Choice Requires="x14">
            <control shapeId="3087" r:id="rId12" name="Check Box 15">
              <controlPr locked="0" defaultSize="0" autoFill="0" autoLine="0" autoPict="0">
                <anchor moveWithCells="1">
                  <from>
                    <xdr:col>3</xdr:col>
                    <xdr:colOff>657225</xdr:colOff>
                    <xdr:row>48</xdr:row>
                    <xdr:rowOff>28575</xdr:rowOff>
                  </from>
                  <to>
                    <xdr:col>4</xdr:col>
                    <xdr:colOff>533400</xdr:colOff>
                    <xdr:row>48</xdr:row>
                    <xdr:rowOff>323850</xdr:rowOff>
                  </to>
                </anchor>
              </controlPr>
            </control>
          </mc:Choice>
        </mc:AlternateContent>
        <mc:AlternateContent xmlns:mc="http://schemas.openxmlformats.org/markup-compatibility/2006">
          <mc:Choice Requires="x14">
            <control shapeId="3090" r:id="rId13" name="Check Box 18">
              <controlPr locked="0" defaultSize="0" autoFill="0" autoLine="0" autoPict="0">
                <anchor moveWithCells="1">
                  <from>
                    <xdr:col>2</xdr:col>
                    <xdr:colOff>142875</xdr:colOff>
                    <xdr:row>49</xdr:row>
                    <xdr:rowOff>142875</xdr:rowOff>
                  </from>
                  <to>
                    <xdr:col>3</xdr:col>
                    <xdr:colOff>247650</xdr:colOff>
                    <xdr:row>49</xdr:row>
                    <xdr:rowOff>419100</xdr:rowOff>
                  </to>
                </anchor>
              </controlPr>
            </control>
          </mc:Choice>
        </mc:AlternateContent>
        <mc:AlternateContent xmlns:mc="http://schemas.openxmlformats.org/markup-compatibility/2006">
          <mc:Choice Requires="x14">
            <control shapeId="3091" r:id="rId14" name="Check Box 19">
              <controlPr locked="0" defaultSize="0" autoFill="0" autoLine="0" autoPict="0">
                <anchor moveWithCells="1">
                  <from>
                    <xdr:col>3</xdr:col>
                    <xdr:colOff>657225</xdr:colOff>
                    <xdr:row>49</xdr:row>
                    <xdr:rowOff>123825</xdr:rowOff>
                  </from>
                  <to>
                    <xdr:col>5</xdr:col>
                    <xdr:colOff>38100</xdr:colOff>
                    <xdr:row>49</xdr:row>
                    <xdr:rowOff>409575</xdr:rowOff>
                  </to>
                </anchor>
              </controlPr>
            </control>
          </mc:Choice>
        </mc:AlternateContent>
        <mc:AlternateContent xmlns:mc="http://schemas.openxmlformats.org/markup-compatibility/2006">
          <mc:Choice Requires="x14">
            <control shapeId="3092" r:id="rId15" name="Check Box 20">
              <controlPr locked="0" defaultSize="0" autoFill="0" autoLine="0" autoPict="0">
                <anchor moveWithCells="1">
                  <from>
                    <xdr:col>5</xdr:col>
                    <xdr:colOff>523875</xdr:colOff>
                    <xdr:row>49</xdr:row>
                    <xdr:rowOff>123825</xdr:rowOff>
                  </from>
                  <to>
                    <xdr:col>6</xdr:col>
                    <xdr:colOff>457200</xdr:colOff>
                    <xdr:row>49</xdr:row>
                    <xdr:rowOff>400050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4"/>
  <sheetViews>
    <sheetView view="pageLayout" zoomScaleNormal="100" workbookViewId="0">
      <selection activeCell="B6" sqref="B6:H6"/>
    </sheetView>
  </sheetViews>
  <sheetFormatPr defaultColWidth="8.7109375" defaultRowHeight="15" x14ac:dyDescent="0.25"/>
  <cols>
    <col min="1" max="8" width="10.28515625" style="65" customWidth="1"/>
    <col min="9" max="16384" width="8.7109375" style="65"/>
  </cols>
  <sheetData>
    <row r="1" spans="1:8" ht="15.75" x14ac:dyDescent="0.25">
      <c r="A1" s="205" t="s">
        <v>332</v>
      </c>
      <c r="B1" s="206"/>
      <c r="C1" s="206"/>
      <c r="D1" s="206"/>
      <c r="E1" s="206"/>
      <c r="F1" s="206"/>
      <c r="G1" s="206"/>
      <c r="H1" s="207"/>
    </row>
    <row r="2" spans="1:8" ht="29.45" customHeight="1" x14ac:dyDescent="0.25">
      <c r="A2" s="202" t="s">
        <v>314</v>
      </c>
      <c r="B2" s="203"/>
      <c r="C2" s="203"/>
      <c r="D2" s="203"/>
      <c r="E2" s="203"/>
      <c r="F2" s="203"/>
      <c r="G2" s="203"/>
      <c r="H2" s="204"/>
    </row>
    <row r="3" spans="1:8" ht="15.75" x14ac:dyDescent="0.25">
      <c r="A3" s="210"/>
      <c r="B3" s="211"/>
      <c r="C3" s="211"/>
      <c r="D3" s="211"/>
      <c r="E3" s="211"/>
      <c r="F3" s="211"/>
      <c r="G3" s="211"/>
      <c r="H3" s="211"/>
    </row>
    <row r="4" spans="1:8" ht="20.45" customHeight="1" x14ac:dyDescent="0.25">
      <c r="A4" s="76">
        <v>1</v>
      </c>
      <c r="B4" s="208" t="s">
        <v>280</v>
      </c>
      <c r="C4" s="208"/>
      <c r="D4" s="208"/>
      <c r="E4" s="208"/>
      <c r="F4" s="208"/>
      <c r="G4" s="208"/>
      <c r="H4" s="208"/>
    </row>
    <row r="5" spans="1:8" ht="20.45" customHeight="1" x14ac:dyDescent="0.25">
      <c r="A5" s="76">
        <v>2</v>
      </c>
      <c r="B5" s="208" t="s">
        <v>281</v>
      </c>
      <c r="C5" s="208"/>
      <c r="D5" s="208"/>
      <c r="E5" s="208"/>
      <c r="F5" s="208"/>
      <c r="G5" s="208"/>
      <c r="H5" s="208"/>
    </row>
    <row r="6" spans="1:8" ht="33" customHeight="1" x14ac:dyDescent="0.25">
      <c r="A6" s="76">
        <v>3</v>
      </c>
      <c r="B6" s="208" t="s">
        <v>450</v>
      </c>
      <c r="C6" s="208"/>
      <c r="D6" s="208"/>
      <c r="E6" s="208"/>
      <c r="F6" s="208"/>
      <c r="G6" s="208"/>
      <c r="H6" s="208"/>
    </row>
    <row r="7" spans="1:8" s="81" customFormat="1" ht="49.9" customHeight="1" x14ac:dyDescent="0.25">
      <c r="A7" s="76">
        <v>4</v>
      </c>
      <c r="B7" s="208" t="s">
        <v>328</v>
      </c>
      <c r="C7" s="208"/>
      <c r="D7" s="208"/>
      <c r="E7" s="208"/>
      <c r="F7" s="208"/>
      <c r="G7" s="208"/>
      <c r="H7" s="208"/>
    </row>
    <row r="8" spans="1:8" s="81" customFormat="1" ht="59.45" customHeight="1" x14ac:dyDescent="0.25">
      <c r="A8" s="76">
        <v>5</v>
      </c>
      <c r="B8" s="208" t="s">
        <v>376</v>
      </c>
      <c r="C8" s="208"/>
      <c r="D8" s="208"/>
      <c r="E8" s="208"/>
      <c r="F8" s="208"/>
      <c r="G8" s="208"/>
      <c r="H8" s="208"/>
    </row>
    <row r="9" spans="1:8" s="81" customFormat="1" ht="33" customHeight="1" x14ac:dyDescent="0.25">
      <c r="A9" s="76">
        <v>6</v>
      </c>
      <c r="B9" s="208" t="s">
        <v>447</v>
      </c>
      <c r="C9" s="208"/>
      <c r="D9" s="208"/>
      <c r="E9" s="208"/>
      <c r="F9" s="208"/>
      <c r="G9" s="208"/>
      <c r="H9" s="208"/>
    </row>
    <row r="10" spans="1:8" s="81" customFormat="1" ht="33" customHeight="1" x14ac:dyDescent="0.25">
      <c r="A10" s="76">
        <v>7</v>
      </c>
      <c r="B10" s="208" t="s">
        <v>282</v>
      </c>
      <c r="C10" s="208"/>
      <c r="D10" s="208"/>
      <c r="E10" s="208"/>
      <c r="F10" s="208"/>
      <c r="G10" s="208"/>
      <c r="H10" s="208"/>
    </row>
    <row r="11" spans="1:8" ht="26.45" customHeight="1" x14ac:dyDescent="0.25">
      <c r="A11" s="66"/>
      <c r="B11" s="66"/>
      <c r="C11" s="66"/>
      <c r="D11" s="66"/>
      <c r="E11" s="66"/>
      <c r="F11" s="66"/>
      <c r="G11" s="66"/>
      <c r="H11" s="66"/>
    </row>
    <row r="12" spans="1:8" ht="26.45" customHeight="1" x14ac:dyDescent="0.25">
      <c r="A12" s="209" t="s">
        <v>171</v>
      </c>
      <c r="B12" s="209"/>
      <c r="C12" s="209"/>
      <c r="D12" s="209"/>
      <c r="E12" s="209"/>
      <c r="F12" s="209"/>
      <c r="G12" s="209"/>
      <c r="H12" s="209"/>
    </row>
    <row r="13" spans="1:8" ht="30.6" customHeight="1" x14ac:dyDescent="0.25">
      <c r="A13" s="209"/>
      <c r="B13" s="209"/>
      <c r="C13" s="209"/>
      <c r="D13" s="209"/>
      <c r="E13" s="209"/>
      <c r="F13" s="209"/>
      <c r="G13" s="209"/>
      <c r="H13" s="209"/>
    </row>
    <row r="14" spans="1:8" ht="60.6" customHeight="1" x14ac:dyDescent="0.25">
      <c r="A14" s="209" t="s">
        <v>315</v>
      </c>
      <c r="B14" s="209"/>
      <c r="C14" s="209"/>
      <c r="D14" s="209"/>
      <c r="E14" s="209"/>
      <c r="F14" s="209"/>
      <c r="G14" s="209"/>
      <c r="H14" s="209"/>
    </row>
  </sheetData>
  <sheetProtection formatCells="0" formatColumns="0" formatRows="0"/>
  <mergeCells count="12">
    <mergeCell ref="B10:H10"/>
    <mergeCell ref="A12:H13"/>
    <mergeCell ref="A14:H14"/>
    <mergeCell ref="A3:H3"/>
    <mergeCell ref="B7:H7"/>
    <mergeCell ref="B8:H8"/>
    <mergeCell ref="B9:H9"/>
    <mergeCell ref="A2:H2"/>
    <mergeCell ref="A1:H1"/>
    <mergeCell ref="B4:H4"/>
    <mergeCell ref="B5:H5"/>
    <mergeCell ref="B6:H6"/>
  </mergeCells>
  <pageMargins left="0.7" right="0.7" top="0.75" bottom="0.75" header="0.3" footer="0.3"/>
  <pageSetup orientation="portrait" r:id="rId1"/>
  <headerFooter>
    <oddFooter>&amp;L&amp;"Arial,Regular"&amp;10For Official Government Use Only
USDA, AMS, SCP, Specialty Crops Inspection Division
Based on Produce GAPs Harmonized Food Safety Standard 12/8/2016 Version 1.1&amp;R&amp;"Arial,Regular"&amp;10March 15, 2017
USDA Checklist 
Version 3.0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Layout" topLeftCell="A19" zoomScaleNormal="100" workbookViewId="0">
      <selection activeCell="L26" sqref="L26"/>
    </sheetView>
  </sheetViews>
  <sheetFormatPr defaultColWidth="8.7109375" defaultRowHeight="15" x14ac:dyDescent="0.25"/>
  <cols>
    <col min="1" max="1" width="24.28515625" style="67" customWidth="1"/>
    <col min="2" max="8" width="9.42578125" style="67" customWidth="1"/>
    <col min="9" max="16384" width="8.7109375" style="67"/>
  </cols>
  <sheetData>
    <row r="1" spans="1:8" ht="15.75" x14ac:dyDescent="0.25">
      <c r="A1" s="205" t="s">
        <v>366</v>
      </c>
      <c r="B1" s="206"/>
      <c r="C1" s="206"/>
      <c r="D1" s="206"/>
      <c r="E1" s="206"/>
      <c r="F1" s="206"/>
      <c r="G1" s="206"/>
      <c r="H1" s="207"/>
    </row>
    <row r="2" spans="1:8" ht="29.45" customHeight="1" x14ac:dyDescent="0.25">
      <c r="A2" s="202" t="s">
        <v>367</v>
      </c>
      <c r="B2" s="203"/>
      <c r="C2" s="203"/>
      <c r="D2" s="203"/>
      <c r="E2" s="203"/>
      <c r="F2" s="203"/>
      <c r="G2" s="203"/>
      <c r="H2" s="204"/>
    </row>
    <row r="3" spans="1:8" ht="15.75" x14ac:dyDescent="0.25">
      <c r="A3" s="210"/>
      <c r="B3" s="211"/>
      <c r="C3" s="211"/>
      <c r="D3" s="211"/>
      <c r="E3" s="211"/>
      <c r="F3" s="211"/>
      <c r="G3" s="211"/>
      <c r="H3" s="211"/>
    </row>
    <row r="4" spans="1:8" ht="57.6" customHeight="1" x14ac:dyDescent="0.25">
      <c r="A4" s="214" t="s">
        <v>368</v>
      </c>
      <c r="B4" s="215"/>
      <c r="C4" s="215"/>
      <c r="D4" s="215"/>
      <c r="E4" s="215"/>
      <c r="F4" s="215"/>
      <c r="G4" s="215"/>
      <c r="H4" s="215"/>
    </row>
    <row r="5" spans="1:8" ht="15.75" x14ac:dyDescent="0.25">
      <c r="A5" s="210"/>
      <c r="B5" s="211"/>
      <c r="C5" s="211"/>
      <c r="D5" s="211"/>
      <c r="E5" s="211"/>
      <c r="F5" s="211"/>
      <c r="G5" s="211"/>
      <c r="H5" s="211"/>
    </row>
    <row r="6" spans="1:8" x14ac:dyDescent="0.25">
      <c r="A6" s="78" t="s">
        <v>347</v>
      </c>
      <c r="B6" s="216" t="s">
        <v>343</v>
      </c>
      <c r="C6" s="216"/>
      <c r="D6" s="216"/>
      <c r="E6" s="216"/>
      <c r="F6" s="216"/>
      <c r="G6" s="216"/>
      <c r="H6" s="216"/>
    </row>
    <row r="7" spans="1:8" s="19" customFormat="1" ht="15.75" customHeight="1" x14ac:dyDescent="0.25">
      <c r="A7" s="84">
        <v>1.3</v>
      </c>
      <c r="B7" s="212" t="s">
        <v>342</v>
      </c>
      <c r="C7" s="212"/>
      <c r="D7" s="212"/>
      <c r="E7" s="212"/>
      <c r="F7" s="212"/>
      <c r="G7" s="212"/>
      <c r="H7" s="212"/>
    </row>
    <row r="8" spans="1:8" s="19" customFormat="1" ht="15.75" customHeight="1" x14ac:dyDescent="0.25">
      <c r="A8" s="84">
        <v>1.4</v>
      </c>
      <c r="B8" s="212" t="s">
        <v>341</v>
      </c>
      <c r="C8" s="212"/>
      <c r="D8" s="212"/>
      <c r="E8" s="212"/>
      <c r="F8" s="212"/>
      <c r="G8" s="212"/>
      <c r="H8" s="212"/>
    </row>
    <row r="9" spans="1:8" s="19" customFormat="1" ht="15.75" customHeight="1" x14ac:dyDescent="0.25">
      <c r="A9" s="84" t="s">
        <v>334</v>
      </c>
      <c r="B9" s="212" t="s">
        <v>340</v>
      </c>
      <c r="C9" s="212"/>
      <c r="D9" s="212"/>
      <c r="E9" s="212"/>
      <c r="F9" s="212"/>
      <c r="G9" s="212"/>
      <c r="H9" s="212"/>
    </row>
    <row r="10" spans="1:8" s="19" customFormat="1" ht="15.75" customHeight="1" x14ac:dyDescent="0.25">
      <c r="A10" s="84" t="s">
        <v>182</v>
      </c>
      <c r="B10" s="212" t="s">
        <v>350</v>
      </c>
      <c r="C10" s="212"/>
      <c r="D10" s="212"/>
      <c r="E10" s="212"/>
      <c r="F10" s="212"/>
      <c r="G10" s="212"/>
      <c r="H10" s="212"/>
    </row>
    <row r="11" spans="1:8" s="19" customFormat="1" ht="15.75" customHeight="1" x14ac:dyDescent="0.25">
      <c r="A11" s="84" t="s">
        <v>183</v>
      </c>
      <c r="B11" s="212" t="s">
        <v>363</v>
      </c>
      <c r="C11" s="212"/>
      <c r="D11" s="212"/>
      <c r="E11" s="212"/>
      <c r="F11" s="212"/>
      <c r="G11" s="212"/>
      <c r="H11" s="212"/>
    </row>
    <row r="12" spans="1:8" s="19" customFormat="1" ht="15.75" customHeight="1" x14ac:dyDescent="0.25">
      <c r="A12" s="84" t="s">
        <v>333</v>
      </c>
      <c r="B12" s="212" t="s">
        <v>351</v>
      </c>
      <c r="C12" s="212"/>
      <c r="D12" s="212"/>
      <c r="E12" s="212"/>
      <c r="F12" s="212"/>
      <c r="G12" s="212"/>
      <c r="H12" s="212"/>
    </row>
    <row r="13" spans="1:8" s="19" customFormat="1" ht="15.75" customHeight="1" x14ac:dyDescent="0.25">
      <c r="A13" s="84" t="s">
        <v>211</v>
      </c>
      <c r="B13" s="212" t="s">
        <v>358</v>
      </c>
      <c r="C13" s="212"/>
      <c r="D13" s="212"/>
      <c r="E13" s="212"/>
      <c r="F13" s="212"/>
      <c r="G13" s="212"/>
      <c r="H13" s="212"/>
    </row>
    <row r="14" spans="1:8" s="19" customFormat="1" ht="29.45" customHeight="1" x14ac:dyDescent="0.25">
      <c r="A14" s="80" t="s">
        <v>212</v>
      </c>
      <c r="B14" s="213" t="s">
        <v>359</v>
      </c>
      <c r="C14" s="213"/>
      <c r="D14" s="213"/>
      <c r="E14" s="213"/>
      <c r="F14" s="213"/>
      <c r="G14" s="213"/>
      <c r="H14" s="213"/>
    </row>
    <row r="15" spans="1:8" s="19" customFormat="1" ht="29.45" customHeight="1" x14ac:dyDescent="0.25">
      <c r="A15" s="80" t="s">
        <v>214</v>
      </c>
      <c r="B15" s="213" t="s">
        <v>355</v>
      </c>
      <c r="C15" s="213"/>
      <c r="D15" s="213"/>
      <c r="E15" s="213"/>
      <c r="F15" s="213"/>
      <c r="G15" s="213"/>
      <c r="H15" s="213"/>
    </row>
    <row r="16" spans="1:8" s="19" customFormat="1" ht="15.75" customHeight="1" x14ac:dyDescent="0.25">
      <c r="A16" s="84" t="s">
        <v>215</v>
      </c>
      <c r="B16" s="212" t="s">
        <v>362</v>
      </c>
      <c r="C16" s="212"/>
      <c r="D16" s="212"/>
      <c r="E16" s="212"/>
      <c r="F16" s="212"/>
      <c r="G16" s="212"/>
      <c r="H16" s="212"/>
    </row>
    <row r="17" spans="1:8" s="19" customFormat="1" ht="15.75" customHeight="1" x14ac:dyDescent="0.25">
      <c r="A17" s="84" t="s">
        <v>224</v>
      </c>
      <c r="B17" s="212" t="s">
        <v>353</v>
      </c>
      <c r="C17" s="212"/>
      <c r="D17" s="212"/>
      <c r="E17" s="212"/>
      <c r="F17" s="212"/>
      <c r="G17" s="212"/>
      <c r="H17" s="212"/>
    </row>
    <row r="18" spans="1:8" ht="43.15" customHeight="1" x14ac:dyDescent="0.25">
      <c r="A18" s="77" t="s">
        <v>335</v>
      </c>
      <c r="B18" s="217" t="s">
        <v>364</v>
      </c>
      <c r="C18" s="218"/>
      <c r="D18" s="218"/>
      <c r="E18" s="218"/>
      <c r="F18" s="218"/>
      <c r="G18" s="218"/>
      <c r="H18" s="219"/>
    </row>
    <row r="19" spans="1:8" s="19" customFormat="1" ht="15.75" customHeight="1" x14ac:dyDescent="0.25">
      <c r="A19" s="84">
        <v>2.5</v>
      </c>
      <c r="B19" s="212" t="s">
        <v>365</v>
      </c>
      <c r="C19" s="212"/>
      <c r="D19" s="212"/>
      <c r="E19" s="212"/>
      <c r="F19" s="212"/>
      <c r="G19" s="212"/>
      <c r="H19" s="212"/>
    </row>
    <row r="20" spans="1:8" s="19" customFormat="1" ht="15.75" customHeight="1" x14ac:dyDescent="0.25">
      <c r="A20" s="84">
        <v>2.6</v>
      </c>
      <c r="B20" s="212" t="s">
        <v>338</v>
      </c>
      <c r="C20" s="212"/>
      <c r="D20" s="212"/>
      <c r="E20" s="212"/>
      <c r="F20" s="212"/>
      <c r="G20" s="212"/>
      <c r="H20" s="212"/>
    </row>
    <row r="21" spans="1:8" s="19" customFormat="1" ht="15.75" customHeight="1" x14ac:dyDescent="0.25">
      <c r="A21" s="84" t="s">
        <v>230</v>
      </c>
      <c r="B21" s="212" t="s">
        <v>352</v>
      </c>
      <c r="C21" s="212"/>
      <c r="D21" s="212"/>
      <c r="E21" s="212"/>
      <c r="F21" s="212"/>
      <c r="G21" s="212"/>
      <c r="H21" s="212"/>
    </row>
    <row r="22" spans="1:8" s="19" customFormat="1" ht="15.75" customHeight="1" x14ac:dyDescent="0.25">
      <c r="A22" s="84" t="s">
        <v>336</v>
      </c>
      <c r="B22" s="212" t="s">
        <v>354</v>
      </c>
      <c r="C22" s="212"/>
      <c r="D22" s="212"/>
      <c r="E22" s="212"/>
      <c r="F22" s="212"/>
      <c r="G22" s="212"/>
      <c r="H22" s="212"/>
    </row>
    <row r="23" spans="1:8" s="19" customFormat="1" ht="15.75" customHeight="1" x14ac:dyDescent="0.25">
      <c r="A23" s="84">
        <v>3.3</v>
      </c>
      <c r="B23" s="212" t="s">
        <v>339</v>
      </c>
      <c r="C23" s="212"/>
      <c r="D23" s="212"/>
      <c r="E23" s="212"/>
      <c r="F23" s="212"/>
      <c r="G23" s="212"/>
      <c r="H23" s="212"/>
    </row>
    <row r="24" spans="1:8" s="19" customFormat="1" ht="15.75" customHeight="1" x14ac:dyDescent="0.25">
      <c r="A24" s="84" t="s">
        <v>337</v>
      </c>
      <c r="B24" s="212" t="s">
        <v>356</v>
      </c>
      <c r="C24" s="212"/>
      <c r="D24" s="212"/>
      <c r="E24" s="212"/>
      <c r="F24" s="212"/>
      <c r="G24" s="212"/>
      <c r="H24" s="212"/>
    </row>
    <row r="25" spans="1:8" s="19" customFormat="1" ht="29.45" customHeight="1" x14ac:dyDescent="0.25">
      <c r="A25" s="80" t="s">
        <v>446</v>
      </c>
      <c r="B25" s="213" t="s">
        <v>348</v>
      </c>
      <c r="C25" s="213"/>
      <c r="D25" s="213"/>
      <c r="E25" s="213"/>
      <c r="F25" s="213"/>
      <c r="G25" s="213"/>
      <c r="H25" s="213"/>
    </row>
    <row r="26" spans="1:8" s="19" customFormat="1" ht="15.75" customHeight="1" x14ac:dyDescent="0.25">
      <c r="A26" s="84" t="s">
        <v>417</v>
      </c>
      <c r="B26" s="212" t="s">
        <v>349</v>
      </c>
      <c r="C26" s="212"/>
      <c r="D26" s="212"/>
      <c r="E26" s="212"/>
      <c r="F26" s="212"/>
      <c r="G26" s="212"/>
      <c r="H26" s="212"/>
    </row>
    <row r="27" spans="1:8" s="19" customFormat="1" ht="15.75" customHeight="1" x14ac:dyDescent="0.25">
      <c r="A27" s="84" t="s">
        <v>425</v>
      </c>
      <c r="B27" s="212" t="s">
        <v>357</v>
      </c>
      <c r="C27" s="212"/>
      <c r="D27" s="212"/>
      <c r="E27" s="212"/>
      <c r="F27" s="212"/>
      <c r="G27" s="212"/>
      <c r="H27" s="212"/>
    </row>
    <row r="28" spans="1:8" s="19" customFormat="1" ht="29.45" customHeight="1" x14ac:dyDescent="0.25">
      <c r="A28" s="80" t="s">
        <v>431</v>
      </c>
      <c r="B28" s="213" t="s">
        <v>360</v>
      </c>
      <c r="C28" s="213"/>
      <c r="D28" s="213"/>
      <c r="E28" s="213"/>
      <c r="F28" s="213"/>
      <c r="G28" s="213"/>
      <c r="H28" s="213"/>
    </row>
    <row r="29" spans="1:8" s="19" customFormat="1" ht="29.45" customHeight="1" x14ac:dyDescent="0.25">
      <c r="A29" s="80" t="s">
        <v>435</v>
      </c>
      <c r="B29" s="213" t="s">
        <v>361</v>
      </c>
      <c r="C29" s="213"/>
      <c r="D29" s="213"/>
      <c r="E29" s="213"/>
      <c r="F29" s="213"/>
      <c r="G29" s="213"/>
      <c r="H29" s="213"/>
    </row>
  </sheetData>
  <sheetProtection formatCells="0" formatColumns="0" formatRows="0"/>
  <mergeCells count="29">
    <mergeCell ref="B29:H29"/>
    <mergeCell ref="B16:H16"/>
    <mergeCell ref="B18:H18"/>
    <mergeCell ref="B19:H19"/>
    <mergeCell ref="B21:H21"/>
    <mergeCell ref="B27:H27"/>
    <mergeCell ref="B20:H20"/>
    <mergeCell ref="B13:H13"/>
    <mergeCell ref="B14:H14"/>
    <mergeCell ref="B28:H28"/>
    <mergeCell ref="A4:H4"/>
    <mergeCell ref="B6:H6"/>
    <mergeCell ref="B10:H10"/>
    <mergeCell ref="B12:H12"/>
    <mergeCell ref="B11:H11"/>
    <mergeCell ref="B26:H26"/>
    <mergeCell ref="B25:H25"/>
    <mergeCell ref="B23:H23"/>
    <mergeCell ref="B17:H17"/>
    <mergeCell ref="B22:H22"/>
    <mergeCell ref="B15:H15"/>
    <mergeCell ref="B24:H24"/>
    <mergeCell ref="A1:H1"/>
    <mergeCell ref="A2:H2"/>
    <mergeCell ref="A3:H3"/>
    <mergeCell ref="B7:H7"/>
    <mergeCell ref="B9:H9"/>
    <mergeCell ref="B8:H8"/>
    <mergeCell ref="A5:H5"/>
  </mergeCells>
  <pageMargins left="0.7" right="0.7" top="0.75" bottom="0.75" header="0.3" footer="0.3"/>
  <pageSetup orientation="portrait" r:id="rId1"/>
  <headerFooter>
    <oddFooter>&amp;L&amp;"Arial,Regular"&amp;10For Official Government Use Only
USDA, AMS, SCP, Specialty Crops Inspection Division
Based on Produce GAPs Harmonized Food Safety Standard 12/8/2016 Version 1.1&amp;R&amp;"Arial,Regular"&amp;10March 15, 2017
USDA Checklist 
Version 3.0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41"/>
  <sheetViews>
    <sheetView view="pageLayout" zoomScale="75" zoomScaleNormal="100" zoomScalePageLayoutView="75" workbookViewId="0">
      <selection activeCell="H18" sqref="H18"/>
    </sheetView>
  </sheetViews>
  <sheetFormatPr defaultColWidth="8.85546875" defaultRowHeight="15" x14ac:dyDescent="0.25"/>
  <cols>
    <col min="2" max="2" width="37.7109375" customWidth="1"/>
    <col min="3" max="3" width="10" customWidth="1"/>
    <col min="4" max="7" width="5.140625" customWidth="1"/>
    <col min="8" max="8" width="43.7109375" customWidth="1"/>
  </cols>
  <sheetData>
    <row r="1" spans="1:8" ht="19.899999999999999" customHeight="1" x14ac:dyDescent="0.25">
      <c r="A1" s="222" t="s">
        <v>119</v>
      </c>
      <c r="B1" s="222"/>
      <c r="C1" s="223" t="s">
        <v>131</v>
      </c>
      <c r="D1" s="223"/>
      <c r="E1" s="223"/>
      <c r="F1" s="224">
        <f>'Cover Page'!B5</f>
        <v>0</v>
      </c>
      <c r="G1" s="224"/>
      <c r="H1" s="224"/>
    </row>
    <row r="2" spans="1:8" ht="19.899999999999999" customHeight="1" x14ac:dyDescent="0.25">
      <c r="A2" s="222"/>
      <c r="B2" s="222"/>
      <c r="C2" s="223" t="s">
        <v>132</v>
      </c>
      <c r="D2" s="223"/>
      <c r="E2" s="223"/>
      <c r="F2" s="225">
        <f>'Cover Page'!D19</f>
        <v>0</v>
      </c>
      <c r="G2" s="225"/>
      <c r="H2" s="225"/>
    </row>
    <row r="3" spans="1:8" ht="48" customHeight="1" x14ac:dyDescent="0.25">
      <c r="A3" s="105" t="s">
        <v>122</v>
      </c>
      <c r="B3" s="106" t="s">
        <v>126</v>
      </c>
      <c r="C3" s="51" t="s">
        <v>130</v>
      </c>
      <c r="D3" s="51" t="s">
        <v>127</v>
      </c>
      <c r="E3" s="51" t="s">
        <v>374</v>
      </c>
      <c r="F3" s="51" t="s">
        <v>129</v>
      </c>
      <c r="G3" s="51" t="s">
        <v>128</v>
      </c>
      <c r="H3" s="107" t="s">
        <v>157</v>
      </c>
    </row>
    <row r="4" spans="1:8" s="2" customFormat="1" ht="17.25" customHeight="1" x14ac:dyDescent="0.25">
      <c r="A4" s="101">
        <v>1</v>
      </c>
      <c r="B4" s="102" t="s">
        <v>94</v>
      </c>
      <c r="C4" s="103">
        <f>SUM(C5:C13)</f>
        <v>20</v>
      </c>
      <c r="D4" s="103">
        <f>SUM(D5:D13)</f>
        <v>0</v>
      </c>
      <c r="E4" s="103">
        <f t="shared" ref="E4:G4" si="0">SUM(E5:E13)</f>
        <v>0</v>
      </c>
      <c r="F4" s="103">
        <f>SUM(F5:F13)</f>
        <v>0</v>
      </c>
      <c r="G4" s="103">
        <f t="shared" si="0"/>
        <v>0</v>
      </c>
      <c r="H4" s="104"/>
    </row>
    <row r="5" spans="1:8" ht="17.25" customHeight="1" x14ac:dyDescent="0.25">
      <c r="A5" s="50">
        <v>1.1000000000000001</v>
      </c>
      <c r="B5" s="49" t="s">
        <v>95</v>
      </c>
      <c r="C5" s="50">
        <v>3</v>
      </c>
      <c r="D5" s="50">
        <f>COUNTIF('Field &amp; Harvesting Checklist'!D6:D8, "✓")</f>
        <v>0</v>
      </c>
      <c r="E5" s="50">
        <f>COUNTIF('Field &amp; Harvesting Checklist'!E6:E8, "✓")</f>
        <v>0</v>
      </c>
      <c r="F5" s="50">
        <f>COUNTIF('Field &amp; Harvesting Checklist'!F6:F8, "✓")</f>
        <v>0</v>
      </c>
      <c r="G5" s="50">
        <f>COUNTIF('Field &amp; Harvesting Checklist'!G6:G8, "✓")</f>
        <v>0</v>
      </c>
      <c r="H5" s="113"/>
    </row>
    <row r="6" spans="1:8" ht="17.25" customHeight="1" x14ac:dyDescent="0.25">
      <c r="A6" s="50">
        <v>1.2</v>
      </c>
      <c r="B6" s="49" t="s">
        <v>96</v>
      </c>
      <c r="C6" s="50">
        <v>2</v>
      </c>
      <c r="D6" s="50">
        <f>COUNTIF('Field &amp; Harvesting Checklist'!D10:D11,"✓")</f>
        <v>0</v>
      </c>
      <c r="E6" s="50">
        <f>COUNTIF('Field &amp; Harvesting Checklist'!E10:E11, "✓")</f>
        <v>0</v>
      </c>
      <c r="F6" s="50">
        <f>COUNTIF('Field &amp; Harvesting Checklist'!F10:F11, "✓")</f>
        <v>0</v>
      </c>
      <c r="G6" s="50">
        <f>COUNTIF('Field &amp; Harvesting Checklist'!G10:G11, "✓")</f>
        <v>0</v>
      </c>
      <c r="H6" s="113"/>
    </row>
    <row r="7" spans="1:8" ht="17.25" customHeight="1" x14ac:dyDescent="0.25">
      <c r="A7" s="50">
        <v>1.3</v>
      </c>
      <c r="B7" s="49" t="s">
        <v>120</v>
      </c>
      <c r="C7" s="50">
        <v>3</v>
      </c>
      <c r="D7" s="50">
        <f>COUNTIF('Field &amp; Harvesting Checklist'!D13:D15, "✓")</f>
        <v>0</v>
      </c>
      <c r="E7" s="50">
        <f>COUNTIF('Field &amp; Harvesting Checklist'!E13:E15, "✓")</f>
        <v>0</v>
      </c>
      <c r="F7" s="50">
        <f>COUNTIF('Field &amp; Harvesting Checklist'!F13:F15, "✓")</f>
        <v>0</v>
      </c>
      <c r="G7" s="50">
        <f>COUNTIF('Field &amp; Harvesting Checklist'!G13:G15, "✓")</f>
        <v>0</v>
      </c>
      <c r="H7" s="113"/>
    </row>
    <row r="8" spans="1:8" ht="17.25" customHeight="1" x14ac:dyDescent="0.25">
      <c r="A8" s="50">
        <v>1.4</v>
      </c>
      <c r="B8" s="49" t="s">
        <v>121</v>
      </c>
      <c r="C8" s="50">
        <v>3</v>
      </c>
      <c r="D8" s="50">
        <f>COUNTIF('Field &amp; Harvesting Checklist'!D17:D19, "✓")</f>
        <v>0</v>
      </c>
      <c r="E8" s="50">
        <f>COUNTIF('Field &amp; Harvesting Checklist'!E17:E19, "✓")</f>
        <v>0</v>
      </c>
      <c r="F8" s="50">
        <f>COUNTIF('Field &amp; Harvesting Checklist'!F17:F19, "✓")</f>
        <v>0</v>
      </c>
      <c r="G8" s="50">
        <f>COUNTIF('Field &amp; Harvesting Checklist'!G17:G19, "✓")</f>
        <v>0</v>
      </c>
      <c r="H8" s="113"/>
    </row>
    <row r="9" spans="1:8" ht="17.25" customHeight="1" x14ac:dyDescent="0.25">
      <c r="A9" s="50">
        <v>1.5</v>
      </c>
      <c r="B9" s="80" t="s">
        <v>373</v>
      </c>
      <c r="C9" s="50">
        <v>4</v>
      </c>
      <c r="D9" s="50">
        <f>COUNTIF('Field &amp; Harvesting Checklist'!D21:D24, "✓")</f>
        <v>0</v>
      </c>
      <c r="E9" s="50">
        <f>COUNTIF('Field &amp; Harvesting Checklist'!E21:E24, "✓")</f>
        <v>0</v>
      </c>
      <c r="F9" s="50">
        <f>COUNTIF('Field &amp; Harvesting Checklist'!F21:F24, "✓")</f>
        <v>0</v>
      </c>
      <c r="G9" s="50">
        <f>COUNTIF('Field &amp; Harvesting Checklist'!G21:G24, "✓")</f>
        <v>0</v>
      </c>
      <c r="H9" s="113"/>
    </row>
    <row r="10" spans="1:8" ht="17.25" customHeight="1" x14ac:dyDescent="0.25">
      <c r="A10" s="50">
        <v>1.6</v>
      </c>
      <c r="B10" s="49" t="s">
        <v>99</v>
      </c>
      <c r="C10" s="50">
        <v>2</v>
      </c>
      <c r="D10" s="50">
        <f>COUNTIF('Field &amp; Harvesting Checklist'!D26:D27, "✓")</f>
        <v>0</v>
      </c>
      <c r="E10" s="50">
        <f>COUNTIF('Field &amp; Harvesting Checklist'!E26:E27, "✓")</f>
        <v>0</v>
      </c>
      <c r="F10" s="50">
        <f>COUNTIF('Field &amp; Harvesting Checklist'!F26:F27, "✓")</f>
        <v>0</v>
      </c>
      <c r="G10" s="50">
        <f>COUNTIF('Field &amp; Harvesting Checklist'!G26:G27, "✓")</f>
        <v>0</v>
      </c>
      <c r="H10" s="113"/>
    </row>
    <row r="11" spans="1:8" ht="17.25" customHeight="1" x14ac:dyDescent="0.25">
      <c r="A11" s="50">
        <v>1.7</v>
      </c>
      <c r="B11" s="49" t="s">
        <v>100</v>
      </c>
      <c r="C11" s="50">
        <v>1</v>
      </c>
      <c r="D11" s="50">
        <f>COUNTIF('Field &amp; Harvesting Checklist'!D29, "✓")</f>
        <v>0</v>
      </c>
      <c r="E11" s="50">
        <f>COUNTIF('Field &amp; Harvesting Checklist'!E29, "✓")</f>
        <v>0</v>
      </c>
      <c r="F11" s="50">
        <f>COUNTIF('Field &amp; Harvesting Checklist'!F29, "✓")</f>
        <v>0</v>
      </c>
      <c r="G11" s="50">
        <f>COUNTIF('Field &amp; Harvesting Checklist'!G29, "✓")</f>
        <v>0</v>
      </c>
      <c r="H11" s="113"/>
    </row>
    <row r="12" spans="1:8" ht="17.25" customHeight="1" x14ac:dyDescent="0.25">
      <c r="A12" s="50">
        <v>1.8</v>
      </c>
      <c r="B12" s="49" t="s">
        <v>101</v>
      </c>
      <c r="C12" s="50">
        <v>1</v>
      </c>
      <c r="D12" s="50">
        <f>COUNTIF('Field &amp; Harvesting Checklist'!D31, "✓")</f>
        <v>0</v>
      </c>
      <c r="E12" s="50">
        <f>COUNTIF('Field &amp; Harvesting Checklist'!E31, "✓")</f>
        <v>0</v>
      </c>
      <c r="F12" s="50">
        <f>COUNTIF('Field &amp; Harvesting Checklist'!F31, "✓")</f>
        <v>0</v>
      </c>
      <c r="G12" s="50">
        <f>COUNTIF('Field &amp; Harvesting Checklist'!G31, "✓")</f>
        <v>0</v>
      </c>
      <c r="H12" s="113"/>
    </row>
    <row r="13" spans="1:8" ht="17.25" customHeight="1" x14ac:dyDescent="0.25">
      <c r="A13" s="50">
        <v>1.9</v>
      </c>
      <c r="B13" s="49" t="s">
        <v>102</v>
      </c>
      <c r="C13" s="50">
        <v>1</v>
      </c>
      <c r="D13" s="50">
        <f>COUNTIF('Field &amp; Harvesting Checklist'!D33, "✓")</f>
        <v>0</v>
      </c>
      <c r="E13" s="50">
        <f>COUNTIF('Field &amp; Harvesting Checklist'!E33, "✓")</f>
        <v>0</v>
      </c>
      <c r="F13" s="50">
        <f>COUNTIF('Field &amp; Harvesting Checklist'!F33, "✓")</f>
        <v>0</v>
      </c>
      <c r="G13" s="50">
        <f>COUNTIF('Field &amp; Harvesting Checklist'!G33, "✓")</f>
        <v>0</v>
      </c>
      <c r="H13" s="113"/>
    </row>
    <row r="14" spans="1:8" ht="17.25" customHeight="1" x14ac:dyDescent="0.25">
      <c r="A14" s="69">
        <v>2</v>
      </c>
      <c r="B14" s="70" t="s">
        <v>103</v>
      </c>
      <c r="C14" s="71">
        <v>50</v>
      </c>
      <c r="D14" s="71">
        <f>SUM(D15:D21)</f>
        <v>0</v>
      </c>
      <c r="E14" s="71">
        <f>SUM(E15:E21)</f>
        <v>0</v>
      </c>
      <c r="F14" s="71">
        <f>SUM(F15:F21)</f>
        <v>0</v>
      </c>
      <c r="G14" s="71">
        <f>SUM(G15:G21)</f>
        <v>0</v>
      </c>
      <c r="H14" s="85"/>
    </row>
    <row r="15" spans="1:8" ht="17.25" customHeight="1" x14ac:dyDescent="0.25">
      <c r="A15" s="50">
        <v>2.1</v>
      </c>
      <c r="B15" s="49" t="s">
        <v>123</v>
      </c>
      <c r="C15" s="50">
        <v>3</v>
      </c>
      <c r="D15" s="50">
        <f>COUNTIF('Field &amp; Harvesting Checklist'!D37:D39, "✓")</f>
        <v>0</v>
      </c>
      <c r="E15" s="50">
        <f>COUNTIF('Field &amp; Harvesting Checklist'!E37:E39, "✓")</f>
        <v>0</v>
      </c>
      <c r="F15" s="50">
        <f>COUNTIF('Field &amp; Harvesting Checklist'!F37:F39, "✓")</f>
        <v>0</v>
      </c>
      <c r="G15" s="50">
        <f>COUNTIF('Field &amp; Harvesting Checklist'!G37:G39, "✓")</f>
        <v>0</v>
      </c>
      <c r="H15" s="113"/>
    </row>
    <row r="16" spans="1:8" s="19" customFormat="1" ht="30.2" customHeight="1" x14ac:dyDescent="0.25">
      <c r="A16" s="50">
        <v>2.2000000000000002</v>
      </c>
      <c r="B16" s="136" t="s">
        <v>461</v>
      </c>
      <c r="C16" s="50">
        <v>21</v>
      </c>
      <c r="D16" s="50">
        <f>COUNTIF('Field &amp; Harvesting Checklist'!D41:D61, "✓")</f>
        <v>0</v>
      </c>
      <c r="E16" s="50">
        <f>COUNTIF('Field &amp; Harvesting Checklist'!E41:E61, "✓")</f>
        <v>0</v>
      </c>
      <c r="F16" s="50">
        <f>COUNTIF('Field &amp; Harvesting Checklist'!F41:F61, "✓")</f>
        <v>0</v>
      </c>
      <c r="G16" s="50">
        <f>COUNTIF('Field &amp; Harvesting Checklist'!G41:G61, "✓")</f>
        <v>0</v>
      </c>
      <c r="H16" s="113"/>
    </row>
    <row r="17" spans="1:8" ht="30.2" customHeight="1" x14ac:dyDescent="0.25">
      <c r="A17" s="50">
        <v>2.2999999999999998</v>
      </c>
      <c r="B17" s="49" t="s">
        <v>105</v>
      </c>
      <c r="C17" s="50">
        <v>5</v>
      </c>
      <c r="D17" s="50">
        <f>COUNTIF('Field &amp; Harvesting Checklist'!D63:D67, "✓")</f>
        <v>0</v>
      </c>
      <c r="E17" s="50">
        <f>COUNTIF('Field &amp; Harvesting Checklist'!E63:E67, "✓")</f>
        <v>0</v>
      </c>
      <c r="F17" s="50">
        <f>COUNTIF('Field &amp; Harvesting Checklist'!F63:F67, "✓")</f>
        <v>0</v>
      </c>
      <c r="G17" s="50">
        <f>COUNTIF('Field &amp; Harvesting Checklist'!G63:G67, "✓")</f>
        <v>0</v>
      </c>
      <c r="H17" s="113"/>
    </row>
    <row r="18" spans="1:8" ht="16.5" customHeight="1" x14ac:dyDescent="0.25">
      <c r="A18" s="50">
        <v>2.4</v>
      </c>
      <c r="B18" s="134" t="s">
        <v>402</v>
      </c>
      <c r="C18" s="50">
        <v>10</v>
      </c>
      <c r="D18" s="50">
        <f>COUNTIF('Field &amp; Harvesting Checklist'!D70:D81, "✓")</f>
        <v>0</v>
      </c>
      <c r="E18" s="50">
        <f>COUNTIF('Field &amp; Harvesting Checklist'!E70:E81, "✓")</f>
        <v>0</v>
      </c>
      <c r="F18" s="50">
        <f>COUNTIF('Field &amp; Harvesting Checklist'!F70:F81, "✓")</f>
        <v>0</v>
      </c>
      <c r="G18" s="50">
        <f>COUNTIF('Field &amp; Harvesting Checklist'!G70:G81, "✓")</f>
        <v>0</v>
      </c>
      <c r="H18" s="113"/>
    </row>
    <row r="19" spans="1:8" ht="16.5" customHeight="1" x14ac:dyDescent="0.25">
      <c r="A19" s="50">
        <v>2.5</v>
      </c>
      <c r="B19" s="49" t="s">
        <v>112</v>
      </c>
      <c r="C19" s="50">
        <v>3</v>
      </c>
      <c r="D19" s="50">
        <f>COUNTIF('Field &amp; Harvesting Checklist'!D83:D85, "✓")</f>
        <v>0</v>
      </c>
      <c r="E19" s="50">
        <f>COUNTIF('Field &amp; Harvesting Checklist'!E83:E85, "✓")</f>
        <v>0</v>
      </c>
      <c r="F19" s="50">
        <f>COUNTIF('Field &amp; Harvesting Checklist'!F83:F85, "✓")</f>
        <v>0</v>
      </c>
      <c r="G19" s="50">
        <f>COUNTIF('Field &amp; Harvesting Checklist'!G83:G85, "✓")</f>
        <v>0</v>
      </c>
      <c r="H19" s="113"/>
    </row>
    <row r="20" spans="1:8" ht="16.5" customHeight="1" x14ac:dyDescent="0.25">
      <c r="A20" s="50">
        <v>2.6</v>
      </c>
      <c r="B20" s="49" t="s">
        <v>113</v>
      </c>
      <c r="C20" s="50">
        <v>2</v>
      </c>
      <c r="D20" s="50">
        <f>COUNTIF('Field &amp; Harvesting Checklist'!D87:D88, "✓")</f>
        <v>0</v>
      </c>
      <c r="E20" s="50">
        <f>COUNTIF('Field &amp; Harvesting Checklist'!E87:E88, "✓")</f>
        <v>0</v>
      </c>
      <c r="F20" s="50">
        <f>COUNTIF('Field &amp; Harvesting Checklist'!F87:F88, "✓")</f>
        <v>0</v>
      </c>
      <c r="G20" s="50">
        <f>COUNTIF('Field &amp; Harvesting Checklist'!G87:G88, "✓")</f>
        <v>0</v>
      </c>
      <c r="H20" s="113"/>
    </row>
    <row r="21" spans="1:8" ht="16.5" customHeight="1" x14ac:dyDescent="0.25">
      <c r="A21" s="50">
        <v>2.7</v>
      </c>
      <c r="B21" s="49" t="s">
        <v>114</v>
      </c>
      <c r="C21" s="50">
        <v>6</v>
      </c>
      <c r="D21" s="50">
        <f>COUNTIF('Field &amp; Harvesting Checklist'!D90:D95, "✓")</f>
        <v>0</v>
      </c>
      <c r="E21" s="50">
        <f>COUNTIF('Field &amp; Harvesting Checklist'!E90:E95, "✓")</f>
        <v>0</v>
      </c>
      <c r="F21" s="50">
        <f>COUNTIF('Field &amp; Harvesting Checklist'!F90:F95, "✓")</f>
        <v>0</v>
      </c>
      <c r="G21" s="50">
        <f>COUNTIF('Field &amp; Harvesting Checklist'!G90:G95, "✓")</f>
        <v>0</v>
      </c>
      <c r="H21" s="113"/>
    </row>
    <row r="22" spans="1:8" s="2" customFormat="1" ht="16.5" customHeight="1" x14ac:dyDescent="0.25">
      <c r="A22" s="72">
        <v>3</v>
      </c>
      <c r="B22" s="70" t="s">
        <v>115</v>
      </c>
      <c r="C22" s="71">
        <f>SUM(C23:C27)</f>
        <v>20</v>
      </c>
      <c r="D22" s="71">
        <f>SUM(D23:D27)</f>
        <v>0</v>
      </c>
      <c r="E22" s="71">
        <f t="shared" ref="E22:G22" si="1">SUM(E23:E27)</f>
        <v>0</v>
      </c>
      <c r="F22" s="71">
        <f t="shared" si="1"/>
        <v>0</v>
      </c>
      <c r="G22" s="71">
        <f t="shared" si="1"/>
        <v>0</v>
      </c>
      <c r="H22" s="85"/>
    </row>
    <row r="23" spans="1:8" ht="16.5" customHeight="1" x14ac:dyDescent="0.25">
      <c r="A23" s="50">
        <v>3.1</v>
      </c>
      <c r="B23" s="134" t="s">
        <v>116</v>
      </c>
      <c r="C23" s="50">
        <v>1</v>
      </c>
      <c r="D23" s="50">
        <f>COUNTIF('Field &amp; Harvesting Checklist'!D99, "✓")</f>
        <v>0</v>
      </c>
      <c r="E23" s="50">
        <f>COUNTIF('Field &amp; Harvesting Checklist'!E99, "✓")</f>
        <v>0</v>
      </c>
      <c r="F23" s="50">
        <f>COUNTIF('Field &amp; Harvesting Checklist'!F99, "✓")</f>
        <v>0</v>
      </c>
      <c r="G23" s="50">
        <f>COUNTIF('Field &amp; Harvesting Checklist'!G99, "✓")</f>
        <v>0</v>
      </c>
      <c r="H23" s="113"/>
    </row>
    <row r="24" spans="1:8" ht="31.5" customHeight="1" x14ac:dyDescent="0.25">
      <c r="A24" s="50">
        <v>3.2</v>
      </c>
      <c r="B24" s="134" t="s">
        <v>454</v>
      </c>
      <c r="C24" s="50">
        <v>5</v>
      </c>
      <c r="D24" s="50">
        <f>COUNTIF('Field &amp; Harvesting Checklist'!D101:D105, "✓")</f>
        <v>0</v>
      </c>
      <c r="E24" s="50">
        <f>COUNTIF('Field &amp; Harvesting Checklist'!E101:E105, "✓")</f>
        <v>0</v>
      </c>
      <c r="F24" s="50">
        <f>COUNTIF('Field &amp; Harvesting Checklist'!F101:F105, "✓")</f>
        <v>0</v>
      </c>
      <c r="G24" s="50">
        <f>COUNTIF('Field &amp; Harvesting Checklist'!G101:G105, "✓")</f>
        <v>0</v>
      </c>
      <c r="H24" s="113"/>
    </row>
    <row r="25" spans="1:8" s="19" customFormat="1" ht="30.2" customHeight="1" x14ac:dyDescent="0.25">
      <c r="A25" s="50">
        <v>3.3</v>
      </c>
      <c r="B25" s="49" t="s">
        <v>117</v>
      </c>
      <c r="C25" s="50">
        <v>4</v>
      </c>
      <c r="D25" s="50">
        <f>COUNTIF('Field &amp; Harvesting Checklist'!D107:D110, "✓")</f>
        <v>0</v>
      </c>
      <c r="E25" s="50">
        <f>COUNTIF('Field &amp; Harvesting Checklist'!E107:E110, "✓")</f>
        <v>0</v>
      </c>
      <c r="F25" s="50">
        <f>COUNTIF('Field &amp; Harvesting Checklist'!F107:F110, "✓")</f>
        <v>0</v>
      </c>
      <c r="G25" s="50">
        <f>COUNTIF('Field &amp; Harvesting Checklist'!G107:G110, "✓")</f>
        <v>0</v>
      </c>
      <c r="H25" s="113"/>
    </row>
    <row r="26" spans="1:8" ht="16.5" customHeight="1" x14ac:dyDescent="0.25">
      <c r="A26" s="50">
        <v>3.4</v>
      </c>
      <c r="B26" s="49" t="s">
        <v>124</v>
      </c>
      <c r="C26" s="50">
        <v>7</v>
      </c>
      <c r="D26" s="50">
        <f>COUNTIF('Field &amp; Harvesting Checklist'!D112:D118, "✓")</f>
        <v>0</v>
      </c>
      <c r="E26" s="50">
        <f>COUNTIF('Field &amp; Harvesting Checklist'!E112:E118, "✓")</f>
        <v>0</v>
      </c>
      <c r="F26" s="50">
        <f>COUNTIF('Field &amp; Harvesting Checklist'!F112:F118, "✓")</f>
        <v>0</v>
      </c>
      <c r="G26" s="50">
        <f>COUNTIF('Field &amp; Harvesting Checklist'!G112:G118, "✓")</f>
        <v>0</v>
      </c>
      <c r="H26" s="113"/>
    </row>
    <row r="27" spans="1:8" ht="16.5" customHeight="1" x14ac:dyDescent="0.25">
      <c r="A27" s="50">
        <v>3.5</v>
      </c>
      <c r="B27" s="137" t="s">
        <v>455</v>
      </c>
      <c r="C27" s="50">
        <v>3</v>
      </c>
      <c r="D27" s="50">
        <f>COUNTIF('Field &amp; Harvesting Checklist'!D120:D122, "✓")</f>
        <v>0</v>
      </c>
      <c r="E27" s="50">
        <f>COUNTIF('Field &amp; Harvesting Checklist'!E120:E122, "✓")</f>
        <v>0</v>
      </c>
      <c r="F27" s="50">
        <f>COUNTIF('Field &amp; Harvesting Checklist'!F120:F122, "✓")</f>
        <v>0</v>
      </c>
      <c r="G27" s="50">
        <f>COUNTIF('Field &amp; Harvesting Checklist'!G120:G122, "✓")</f>
        <v>0</v>
      </c>
      <c r="H27" s="113"/>
    </row>
    <row r="28" spans="1:8" ht="30" customHeight="1" x14ac:dyDescent="0.25">
      <c r="A28" s="69">
        <v>4</v>
      </c>
      <c r="B28" s="70" t="s">
        <v>346</v>
      </c>
      <c r="C28" s="71">
        <v>2</v>
      </c>
      <c r="D28" s="71">
        <f>SUM(D29)</f>
        <v>0</v>
      </c>
      <c r="E28" s="71">
        <f t="shared" ref="E28:G28" si="2">SUM(E29)</f>
        <v>0</v>
      </c>
      <c r="F28" s="71">
        <f t="shared" si="2"/>
        <v>0</v>
      </c>
      <c r="G28" s="71">
        <f t="shared" si="2"/>
        <v>0</v>
      </c>
      <c r="H28" s="85"/>
    </row>
    <row r="29" spans="1:8" s="35" customFormat="1" ht="16.5" customHeight="1" x14ac:dyDescent="0.25">
      <c r="A29" s="50">
        <v>4.0999999999999996</v>
      </c>
      <c r="B29" s="73" t="s">
        <v>125</v>
      </c>
      <c r="C29" s="50">
        <v>2</v>
      </c>
      <c r="D29" s="50">
        <f>COUNTIF('Field &amp; Harvesting Checklist'!D126:D127, "✓")</f>
        <v>0</v>
      </c>
      <c r="E29" s="50">
        <f>COUNTIF('Field &amp; Harvesting Checklist'!E126:E127, "✓")</f>
        <v>0</v>
      </c>
      <c r="F29" s="50">
        <f>COUNTIF('Field &amp; Harvesting Checklist'!F126:F127, "✓")</f>
        <v>0</v>
      </c>
      <c r="G29" s="50">
        <f>COUNTIF('Field &amp; Harvesting Checklist'!G126:G127, "✓")</f>
        <v>0</v>
      </c>
      <c r="H29" s="68"/>
    </row>
    <row r="30" spans="1:8" s="120" customFormat="1" ht="16.5" customHeight="1" x14ac:dyDescent="0.25">
      <c r="A30" s="125" t="s">
        <v>444</v>
      </c>
      <c r="B30" s="126" t="s">
        <v>289</v>
      </c>
      <c r="C30" s="71">
        <v>2</v>
      </c>
      <c r="D30" s="71">
        <f>COUNTIF('Field &amp; Harvesting Checklist'!D129:D130, "✓")</f>
        <v>0</v>
      </c>
      <c r="E30" s="71">
        <f>COUNTIF('Field &amp; Harvesting Checklist'!E129:E130, "✓")</f>
        <v>0</v>
      </c>
      <c r="F30" s="71">
        <f>COUNTIF('Field &amp; Harvesting Checklist'!F129:F130, "✓")</f>
        <v>0</v>
      </c>
      <c r="G30" s="71">
        <f>COUNTIF('Field &amp; Harvesting Checklist'!G129:G130, "✓")</f>
        <v>0</v>
      </c>
      <c r="H30" s="68"/>
    </row>
    <row r="31" spans="1:8" s="35" customFormat="1" ht="34.5" customHeight="1" x14ac:dyDescent="0.25">
      <c r="A31" s="69">
        <v>6</v>
      </c>
      <c r="B31" s="70" t="s">
        <v>288</v>
      </c>
      <c r="C31" s="71">
        <f>SUM(C32:C38)</f>
        <v>33</v>
      </c>
      <c r="D31" s="71">
        <f>SUM(D32:D38)</f>
        <v>0</v>
      </c>
      <c r="E31" s="71">
        <f>SUM(E32:E38)</f>
        <v>0</v>
      </c>
      <c r="F31" s="71">
        <f>SUM(F32:F38)</f>
        <v>0</v>
      </c>
      <c r="G31" s="71">
        <f>SUM(G32:G38)</f>
        <v>0</v>
      </c>
      <c r="H31" s="85"/>
    </row>
    <row r="32" spans="1:8" ht="18" customHeight="1" x14ac:dyDescent="0.25">
      <c r="A32" s="50">
        <v>6.1</v>
      </c>
      <c r="B32" s="122" t="s">
        <v>271</v>
      </c>
      <c r="C32" s="50">
        <v>11</v>
      </c>
      <c r="D32" s="50">
        <f>COUNTIF('Global Markets Addendum'!D9:D19, "✓")</f>
        <v>0</v>
      </c>
      <c r="E32" s="50">
        <f>COUNTIF('Global Markets Addendum'!E9:E19, "✓")</f>
        <v>0</v>
      </c>
      <c r="F32" s="50">
        <f>COUNTIF('Global Markets Addendum'!F9:F19, "✓")</f>
        <v>0</v>
      </c>
      <c r="G32" s="50">
        <f>COUNTIF('Global Markets Addendum'!G9:G19, "✓")</f>
        <v>0</v>
      </c>
      <c r="H32" s="113"/>
    </row>
    <row r="33" spans="1:8" ht="18" customHeight="1" x14ac:dyDescent="0.25">
      <c r="A33" s="50">
        <v>6.2</v>
      </c>
      <c r="B33" s="49" t="s">
        <v>292</v>
      </c>
      <c r="C33" s="50">
        <v>3</v>
      </c>
      <c r="D33" s="50">
        <f>COUNTIF('Global Markets Addendum'!D21:D23, "✓")</f>
        <v>0</v>
      </c>
      <c r="E33" s="50">
        <f>COUNTIF('Global Markets Addendum'!E21:E23, "✓")</f>
        <v>0</v>
      </c>
      <c r="F33" s="50">
        <f>COUNTIF('Global Markets Addendum'!F21:F23, "✓")</f>
        <v>0</v>
      </c>
      <c r="G33" s="50">
        <f>COUNTIF('Global Markets Addendum'!G21:G23, "✓")</f>
        <v>0</v>
      </c>
      <c r="H33" s="113"/>
    </row>
    <row r="34" spans="1:8" ht="18" customHeight="1" x14ac:dyDescent="0.25">
      <c r="A34" s="50">
        <v>6.3</v>
      </c>
      <c r="B34" s="49" t="s">
        <v>272</v>
      </c>
      <c r="C34" s="50">
        <v>4</v>
      </c>
      <c r="D34" s="50">
        <f>COUNTIF('Global Markets Addendum'!D25:D28, "✓")</f>
        <v>0</v>
      </c>
      <c r="E34" s="50">
        <f>COUNTIF('Global Markets Addendum'!E25:E28, "✓")</f>
        <v>0</v>
      </c>
      <c r="F34" s="50">
        <f>COUNTIF('Global Markets Addendum'!F25:F28, "✓")</f>
        <v>0</v>
      </c>
      <c r="G34" s="50">
        <f>COUNTIF('Global Markets Addendum'!G25:G28, "✓")</f>
        <v>0</v>
      </c>
      <c r="H34" s="113"/>
    </row>
    <row r="35" spans="1:8" ht="18" customHeight="1" x14ac:dyDescent="0.25">
      <c r="A35" s="50">
        <v>6.4</v>
      </c>
      <c r="B35" s="49" t="s">
        <v>115</v>
      </c>
      <c r="C35" s="50">
        <v>1</v>
      </c>
      <c r="D35" s="50">
        <f>COUNTIF('Global Markets Addendum'!D30:D30, "✓")</f>
        <v>0</v>
      </c>
      <c r="E35" s="50">
        <f>COUNTIF('Global Markets Addendum'!E30:E30, "✓")</f>
        <v>0</v>
      </c>
      <c r="F35" s="50">
        <f>COUNTIF('Global Markets Addendum'!F30:F30, "✓")</f>
        <v>0</v>
      </c>
      <c r="G35" s="50">
        <f>COUNTIF('Global Markets Addendum'!G30:G30, "✓")</f>
        <v>0</v>
      </c>
      <c r="H35" s="113"/>
    </row>
    <row r="36" spans="1:8" ht="18" customHeight="1" x14ac:dyDescent="0.25">
      <c r="A36" s="50">
        <v>6.5</v>
      </c>
      <c r="B36" s="49" t="s">
        <v>253</v>
      </c>
      <c r="C36" s="50">
        <v>9</v>
      </c>
      <c r="D36" s="50">
        <f>COUNTIF('Global Markets Addendum'!D32:D40, "✓")</f>
        <v>0</v>
      </c>
      <c r="E36" s="50">
        <f>COUNTIF('Global Markets Addendum'!E32:E40, "✓")</f>
        <v>0</v>
      </c>
      <c r="F36" s="50">
        <f>COUNTIF('Global Markets Addendum'!F32:F40, "✓")</f>
        <v>0</v>
      </c>
      <c r="G36" s="50">
        <f>COUNTIF('Global Markets Addendum'!G32:G40, "✓")</f>
        <v>0</v>
      </c>
      <c r="H36" s="113"/>
    </row>
    <row r="37" spans="1:8" ht="18" customHeight="1" x14ac:dyDescent="0.25">
      <c r="A37" s="50">
        <v>6.6</v>
      </c>
      <c r="B37" s="49" t="s">
        <v>289</v>
      </c>
      <c r="C37" s="50">
        <v>2</v>
      </c>
      <c r="D37" s="50">
        <f>COUNTIF('Global Markets Addendum'!D42:D43, "✓")</f>
        <v>0</v>
      </c>
      <c r="E37" s="50">
        <f>COUNTIF('Global Markets Addendum'!E42:E43, "✓")</f>
        <v>0</v>
      </c>
      <c r="F37" s="50">
        <f>COUNTIF('Global Markets Addendum'!F42:F43, "✓")</f>
        <v>0</v>
      </c>
      <c r="G37" s="50">
        <f>COUNTIF('Global Markets Addendum'!G42:G43, "✓")</f>
        <v>0</v>
      </c>
      <c r="H37" s="113"/>
    </row>
    <row r="38" spans="1:8" s="29" customFormat="1" ht="18" customHeight="1" x14ac:dyDescent="0.25">
      <c r="A38" s="74">
        <v>6.7</v>
      </c>
      <c r="B38" s="75" t="s">
        <v>252</v>
      </c>
      <c r="C38" s="74">
        <v>3</v>
      </c>
      <c r="D38" s="74">
        <f>COUNTIF('Global Markets Addendum'!D45:D47, "✓")</f>
        <v>0</v>
      </c>
      <c r="E38" s="74">
        <f>COUNTIF('Global Markets Addendum'!E45:E47, "✓")</f>
        <v>0</v>
      </c>
      <c r="F38" s="74">
        <f>COUNTIF('Global Markets Addendum'!F45:F47, "✓")</f>
        <v>0</v>
      </c>
      <c r="G38" s="74">
        <f>COUNTIF('Global Markets Addendum'!G45:G47, "✓")</f>
        <v>0</v>
      </c>
      <c r="H38" s="113"/>
    </row>
    <row r="39" spans="1:8" s="31" customFormat="1" ht="43.15" customHeight="1" x14ac:dyDescent="0.25">
      <c r="A39" s="220" t="s">
        <v>313</v>
      </c>
      <c r="B39" s="220"/>
      <c r="C39" s="220"/>
      <c r="D39" s="220"/>
      <c r="E39" s="220"/>
      <c r="F39" s="220"/>
      <c r="G39" s="220"/>
      <c r="H39" s="220"/>
    </row>
    <row r="40" spans="1:8" s="31" customFormat="1" ht="43.15" customHeight="1" x14ac:dyDescent="0.25">
      <c r="A40" s="108" t="s">
        <v>290</v>
      </c>
      <c r="B40" s="221" t="s">
        <v>445</v>
      </c>
      <c r="C40" s="221"/>
      <c r="D40" s="221"/>
      <c r="E40" s="221"/>
      <c r="F40" s="221"/>
      <c r="G40" s="221"/>
      <c r="H40" s="221"/>
    </row>
    <row r="41" spans="1:8" s="31" customFormat="1" ht="20.45" customHeight="1" x14ac:dyDescent="0.25">
      <c r="A41" s="33"/>
      <c r="B41" s="32"/>
      <c r="C41" s="32"/>
      <c r="D41" s="32"/>
      <c r="E41" s="32"/>
      <c r="F41" s="32"/>
      <c r="G41" s="32"/>
      <c r="H41" s="32"/>
    </row>
  </sheetData>
  <sheetProtection algorithmName="SHA-512" hashValue="MFAL6wi0FmYPlB+RPFZ+V7uHmsfgvk47efOVZ/8v0AAe/tCjDt3qDbLLDAa6//Ff+ZR1Q2SplvlaZ78rIfHF/g==" saltValue="eAlp6ueDZwcSuLmr0Dxw8A==" spinCount="100000" sheet="1" objects="1" scenarios="1" formatCells="0" formatColumns="0" formatRows="0"/>
  <mergeCells count="7">
    <mergeCell ref="A39:H39"/>
    <mergeCell ref="B40:H40"/>
    <mergeCell ref="A1:B2"/>
    <mergeCell ref="C1:E1"/>
    <mergeCell ref="F1:H1"/>
    <mergeCell ref="C2:E2"/>
    <mergeCell ref="F2:H2"/>
  </mergeCells>
  <pageMargins left="0.7" right="0.7" top="0.75" bottom="1" header="0.3" footer="0.3"/>
  <pageSetup firstPageNumber="19" orientation="landscape" r:id="rId1"/>
  <headerFooter>
    <oddFooter>&amp;L&amp;"Arial,Regular"&amp;10For Official Government Use Only
USDA, AMS, SCP, Specialty Crops Inspection Division
Based on Produce GAPs Harmonized Food Safety Standard 12/8/2016 Version 1.1&amp;R&amp;"Arial,Regular"&amp;10March 15, 2017
USDA Checklist 
Version 3.0</oddFooter>
  </headerFooter>
  <ignoredErrors>
    <ignoredError sqref="F14" unlockedFormula="1"/>
    <ignoredError sqref="C22"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98"/>
  <sheetViews>
    <sheetView view="pageLayout" zoomScaleNormal="100" zoomScaleSheetLayoutView="100" workbookViewId="0">
      <selection activeCell="H127" sqref="H127"/>
    </sheetView>
  </sheetViews>
  <sheetFormatPr defaultColWidth="8.85546875" defaultRowHeight="15" x14ac:dyDescent="0.25"/>
  <cols>
    <col min="1" max="1" width="10.7109375" style="8" customWidth="1"/>
    <col min="2" max="2" width="25.7109375" style="6" customWidth="1"/>
    <col min="3" max="3" width="6" style="23" customWidth="1"/>
    <col min="4" max="7" width="5.140625" customWidth="1"/>
    <col min="8" max="8" width="51.28515625" style="1" customWidth="1"/>
  </cols>
  <sheetData>
    <row r="1" spans="1:8" x14ac:dyDescent="0.25">
      <c r="A1" s="234" t="s">
        <v>131</v>
      </c>
      <c r="B1" s="235"/>
      <c r="C1" s="236"/>
      <c r="D1" s="232">
        <f>'Cover Page'!B5</f>
        <v>0</v>
      </c>
      <c r="E1" s="232"/>
      <c r="F1" s="232"/>
      <c r="G1" s="232"/>
      <c r="H1" s="232"/>
    </row>
    <row r="2" spans="1:8" ht="14.45" customHeight="1" x14ac:dyDescent="0.25">
      <c r="A2" s="234" t="s">
        <v>133</v>
      </c>
      <c r="B2" s="235"/>
      <c r="C2" s="236"/>
      <c r="D2" s="233">
        <f>'Cover Page'!D19</f>
        <v>0</v>
      </c>
      <c r="E2" s="233"/>
      <c r="F2" s="233"/>
      <c r="G2" s="233"/>
      <c r="H2" s="233"/>
    </row>
    <row r="3" spans="1:8" ht="30" x14ac:dyDescent="0.25">
      <c r="A3" s="14" t="s">
        <v>0</v>
      </c>
      <c r="B3" s="51" t="s">
        <v>1</v>
      </c>
      <c r="C3" s="51" t="s">
        <v>201</v>
      </c>
      <c r="D3" s="51" t="s">
        <v>2</v>
      </c>
      <c r="E3" s="51" t="s">
        <v>3</v>
      </c>
      <c r="F3" s="51" t="s">
        <v>4</v>
      </c>
      <c r="G3" s="51" t="s">
        <v>5</v>
      </c>
      <c r="H3" s="51" t="s">
        <v>6</v>
      </c>
    </row>
    <row r="4" spans="1:8" s="19" customFormat="1" x14ac:dyDescent="0.25">
      <c r="A4" s="10">
        <v>1</v>
      </c>
      <c r="B4" s="226" t="s">
        <v>94</v>
      </c>
      <c r="C4" s="227"/>
      <c r="D4" s="227"/>
      <c r="E4" s="227"/>
      <c r="F4" s="227"/>
      <c r="G4" s="227"/>
      <c r="H4" s="228"/>
    </row>
    <row r="5" spans="1:8" s="19" customFormat="1" x14ac:dyDescent="0.25">
      <c r="A5" s="10">
        <v>1.1000000000000001</v>
      </c>
      <c r="B5" s="226" t="s">
        <v>95</v>
      </c>
      <c r="C5" s="227"/>
      <c r="D5" s="227"/>
      <c r="E5" s="227"/>
      <c r="F5" s="227"/>
      <c r="G5" s="227"/>
      <c r="H5" s="228"/>
    </row>
    <row r="6" spans="1:8" ht="36.75" customHeight="1" x14ac:dyDescent="0.25">
      <c r="A6" s="11" t="s">
        <v>7</v>
      </c>
      <c r="B6" s="57" t="s">
        <v>151</v>
      </c>
      <c r="C6" s="24" t="s">
        <v>209</v>
      </c>
      <c r="D6" s="12"/>
      <c r="E6" s="12"/>
      <c r="F6" s="12"/>
      <c r="G6" s="12"/>
      <c r="H6" s="56"/>
    </row>
    <row r="7" spans="1:8" s="2" customFormat="1" ht="84.75" customHeight="1" x14ac:dyDescent="0.25">
      <c r="A7" s="11" t="s">
        <v>8</v>
      </c>
      <c r="B7" s="57" t="s">
        <v>178</v>
      </c>
      <c r="C7" s="24" t="s">
        <v>209</v>
      </c>
      <c r="D7" s="12"/>
      <c r="E7" s="12"/>
      <c r="F7" s="12"/>
      <c r="G7" s="12"/>
      <c r="H7" s="56"/>
    </row>
    <row r="8" spans="1:8" ht="49.5" customHeight="1" x14ac:dyDescent="0.25">
      <c r="A8" s="11" t="s">
        <v>9</v>
      </c>
      <c r="B8" s="57" t="s">
        <v>152</v>
      </c>
      <c r="C8" s="24"/>
      <c r="D8" s="12"/>
      <c r="E8" s="12"/>
      <c r="F8" s="12"/>
      <c r="G8" s="12"/>
      <c r="H8" s="56"/>
    </row>
    <row r="9" spans="1:8" s="19" customFormat="1" x14ac:dyDescent="0.25">
      <c r="A9" s="10">
        <v>1.2</v>
      </c>
      <c r="B9" s="226" t="s">
        <v>96</v>
      </c>
      <c r="C9" s="227"/>
      <c r="D9" s="227"/>
      <c r="E9" s="227"/>
      <c r="F9" s="227"/>
      <c r="G9" s="227"/>
      <c r="H9" s="228"/>
    </row>
    <row r="10" spans="1:8" s="19" customFormat="1" ht="49.5" customHeight="1" x14ac:dyDescent="0.25">
      <c r="A10" s="11" t="s">
        <v>10</v>
      </c>
      <c r="B10" s="122" t="s">
        <v>397</v>
      </c>
      <c r="C10" s="87" t="s">
        <v>209</v>
      </c>
      <c r="D10" s="12"/>
      <c r="E10" s="12"/>
      <c r="F10" s="12"/>
      <c r="G10" s="12"/>
      <c r="H10" s="56"/>
    </row>
    <row r="11" spans="1:8" s="19" customFormat="1" ht="49.5" customHeight="1" x14ac:dyDescent="0.25">
      <c r="A11" s="11" t="s">
        <v>11</v>
      </c>
      <c r="B11" s="86" t="s">
        <v>12</v>
      </c>
      <c r="C11" s="87" t="s">
        <v>210</v>
      </c>
      <c r="D11" s="12"/>
      <c r="E11" s="12"/>
      <c r="F11" s="12"/>
      <c r="G11" s="12"/>
      <c r="H11" s="56"/>
    </row>
    <row r="12" spans="1:8" x14ac:dyDescent="0.25">
      <c r="A12" s="10">
        <v>1.3</v>
      </c>
      <c r="B12" s="229" t="s">
        <v>97</v>
      </c>
      <c r="C12" s="230"/>
      <c r="D12" s="230"/>
      <c r="E12" s="230"/>
      <c r="F12" s="230"/>
      <c r="G12" s="230"/>
      <c r="H12" s="231"/>
    </row>
    <row r="13" spans="1:8" ht="68.25" customHeight="1" x14ac:dyDescent="0.25">
      <c r="A13" s="11" t="s">
        <v>13</v>
      </c>
      <c r="B13" s="57" t="s">
        <v>14</v>
      </c>
      <c r="C13" s="24" t="s">
        <v>210</v>
      </c>
      <c r="D13" s="12"/>
      <c r="E13" s="12"/>
      <c r="F13" s="12"/>
      <c r="G13" s="12"/>
      <c r="H13" s="56"/>
    </row>
    <row r="14" spans="1:8" s="19" customFormat="1" ht="49.5" customHeight="1" x14ac:dyDescent="0.25">
      <c r="A14" s="11" t="s">
        <v>15</v>
      </c>
      <c r="B14" s="86" t="s">
        <v>16</v>
      </c>
      <c r="C14" s="87"/>
      <c r="D14" s="12"/>
      <c r="E14" s="12"/>
      <c r="F14" s="12"/>
      <c r="G14" s="12"/>
      <c r="H14" s="56"/>
    </row>
    <row r="15" spans="1:8" s="88" customFormat="1" ht="84.75" customHeight="1" x14ac:dyDescent="0.25">
      <c r="A15" s="11" t="s">
        <v>17</v>
      </c>
      <c r="B15" s="86" t="s">
        <v>293</v>
      </c>
      <c r="C15" s="87"/>
      <c r="D15" s="12"/>
      <c r="E15" s="12"/>
      <c r="F15" s="12"/>
      <c r="G15" s="12"/>
      <c r="H15" s="56"/>
    </row>
    <row r="16" spans="1:8" s="19" customFormat="1" x14ac:dyDescent="0.25">
      <c r="A16" s="10">
        <v>1.4</v>
      </c>
      <c r="B16" s="226" t="s">
        <v>98</v>
      </c>
      <c r="C16" s="227"/>
      <c r="D16" s="227"/>
      <c r="E16" s="227"/>
      <c r="F16" s="227"/>
      <c r="G16" s="227"/>
      <c r="H16" s="228"/>
    </row>
    <row r="17" spans="1:8" s="19" customFormat="1" ht="36.75" customHeight="1" x14ac:dyDescent="0.25">
      <c r="A17" s="11" t="s">
        <v>18</v>
      </c>
      <c r="B17" s="86" t="s">
        <v>19</v>
      </c>
      <c r="C17" s="87" t="s">
        <v>210</v>
      </c>
      <c r="D17" s="12"/>
      <c r="E17" s="12"/>
      <c r="F17" s="12"/>
      <c r="G17" s="12"/>
      <c r="H17" s="56"/>
    </row>
    <row r="18" spans="1:8" s="19" customFormat="1" ht="68.25" customHeight="1" x14ac:dyDescent="0.25">
      <c r="A18" s="11" t="s">
        <v>20</v>
      </c>
      <c r="B18" s="86" t="s">
        <v>21</v>
      </c>
      <c r="C18" s="87"/>
      <c r="D18" s="12"/>
      <c r="E18" s="12"/>
      <c r="F18" s="12"/>
      <c r="G18" s="12"/>
      <c r="H18" s="56"/>
    </row>
    <row r="19" spans="1:8" s="19" customFormat="1" ht="68.25" customHeight="1" x14ac:dyDescent="0.25">
      <c r="A19" s="11" t="s">
        <v>371</v>
      </c>
      <c r="B19" s="122" t="s">
        <v>451</v>
      </c>
      <c r="C19" s="87" t="s">
        <v>210</v>
      </c>
      <c r="D19" s="12"/>
      <c r="E19" s="12"/>
      <c r="F19" s="12"/>
      <c r="G19" s="12"/>
      <c r="H19" s="114"/>
    </row>
    <row r="20" spans="1:8" s="19" customFormat="1" x14ac:dyDescent="0.25">
      <c r="A20" s="10">
        <v>1.5</v>
      </c>
      <c r="B20" s="226" t="s">
        <v>372</v>
      </c>
      <c r="C20" s="227"/>
      <c r="D20" s="227"/>
      <c r="E20" s="227"/>
      <c r="F20" s="227"/>
      <c r="G20" s="227"/>
      <c r="H20" s="228"/>
    </row>
    <row r="21" spans="1:8" s="99" customFormat="1" ht="99" customHeight="1" x14ac:dyDescent="0.25">
      <c r="A21" s="11" t="s">
        <v>22</v>
      </c>
      <c r="B21" s="57" t="s">
        <v>387</v>
      </c>
      <c r="C21" s="24" t="s">
        <v>210</v>
      </c>
      <c r="D21" s="12"/>
      <c r="E21" s="12"/>
      <c r="F21" s="12"/>
      <c r="G21" s="12"/>
      <c r="H21" s="56"/>
    </row>
    <row r="22" spans="1:8" ht="109.5" customHeight="1" x14ac:dyDescent="0.25">
      <c r="A22" s="11" t="s">
        <v>23</v>
      </c>
      <c r="B22" s="135" t="s">
        <v>456</v>
      </c>
      <c r="C22" s="24" t="s">
        <v>209</v>
      </c>
      <c r="D22" s="12"/>
      <c r="E22" s="12"/>
      <c r="F22" s="12"/>
      <c r="G22" s="12"/>
      <c r="H22" s="56"/>
    </row>
    <row r="23" spans="1:8" s="19" customFormat="1" ht="49.5" customHeight="1" x14ac:dyDescent="0.25">
      <c r="A23" s="11" t="s">
        <v>24</v>
      </c>
      <c r="B23" s="86" t="s">
        <v>25</v>
      </c>
      <c r="C23" s="87" t="s">
        <v>210</v>
      </c>
      <c r="D23" s="12"/>
      <c r="E23" s="12"/>
      <c r="F23" s="12"/>
      <c r="G23" s="12"/>
      <c r="H23" s="56"/>
    </row>
    <row r="24" spans="1:8" s="19" customFormat="1" ht="68.25" customHeight="1" x14ac:dyDescent="0.25">
      <c r="A24" s="11" t="s">
        <v>26</v>
      </c>
      <c r="B24" s="86" t="s">
        <v>27</v>
      </c>
      <c r="C24" s="87" t="s">
        <v>209</v>
      </c>
      <c r="D24" s="12"/>
      <c r="E24" s="12"/>
      <c r="F24" s="12"/>
      <c r="G24" s="12"/>
      <c r="H24" s="56"/>
    </row>
    <row r="25" spans="1:8" s="19" customFormat="1" x14ac:dyDescent="0.25">
      <c r="A25" s="10">
        <v>1.6</v>
      </c>
      <c r="B25" s="226" t="s">
        <v>99</v>
      </c>
      <c r="C25" s="227"/>
      <c r="D25" s="227"/>
      <c r="E25" s="227"/>
      <c r="F25" s="227"/>
      <c r="G25" s="227"/>
      <c r="H25" s="228"/>
    </row>
    <row r="26" spans="1:8" s="19" customFormat="1" ht="49.5" customHeight="1" x14ac:dyDescent="0.25">
      <c r="A26" s="11" t="s">
        <v>28</v>
      </c>
      <c r="B26" s="86" t="s">
        <v>82</v>
      </c>
      <c r="C26" s="87" t="s">
        <v>236</v>
      </c>
      <c r="D26" s="12"/>
      <c r="E26" s="12"/>
      <c r="F26" s="12"/>
      <c r="G26" s="12"/>
      <c r="H26" s="56"/>
    </row>
    <row r="27" spans="1:8" s="19" customFormat="1" ht="57.6" customHeight="1" x14ac:dyDescent="0.25">
      <c r="A27" s="11" t="s">
        <v>29</v>
      </c>
      <c r="B27" s="86" t="s">
        <v>30</v>
      </c>
      <c r="C27" s="87"/>
      <c r="D27" s="12"/>
      <c r="E27" s="12"/>
      <c r="F27" s="12"/>
      <c r="G27" s="12"/>
      <c r="H27" s="56"/>
    </row>
    <row r="28" spans="1:8" s="19" customFormat="1" x14ac:dyDescent="0.25">
      <c r="A28" s="10">
        <v>1.7</v>
      </c>
      <c r="B28" s="226" t="s">
        <v>100</v>
      </c>
      <c r="C28" s="227"/>
      <c r="D28" s="227"/>
      <c r="E28" s="227"/>
      <c r="F28" s="227"/>
      <c r="G28" s="227"/>
      <c r="H28" s="228"/>
    </row>
    <row r="29" spans="1:8" s="19" customFormat="1" ht="68.25" customHeight="1" x14ac:dyDescent="0.25">
      <c r="A29" s="11" t="s">
        <v>31</v>
      </c>
      <c r="B29" s="86" t="s">
        <v>32</v>
      </c>
      <c r="C29" s="87" t="s">
        <v>236</v>
      </c>
      <c r="D29" s="12"/>
      <c r="E29" s="12"/>
      <c r="F29" s="12"/>
      <c r="G29" s="12"/>
      <c r="H29" s="56"/>
    </row>
    <row r="30" spans="1:8" s="19" customFormat="1" x14ac:dyDescent="0.25">
      <c r="A30" s="10">
        <v>1.8</v>
      </c>
      <c r="B30" s="226" t="s">
        <v>101</v>
      </c>
      <c r="C30" s="227"/>
      <c r="D30" s="227"/>
      <c r="E30" s="227"/>
      <c r="F30" s="227"/>
      <c r="G30" s="227"/>
      <c r="H30" s="228"/>
    </row>
    <row r="31" spans="1:8" s="19" customFormat="1" ht="49.5" customHeight="1" x14ac:dyDescent="0.25">
      <c r="A31" s="11" t="s">
        <v>33</v>
      </c>
      <c r="B31" s="136" t="s">
        <v>457</v>
      </c>
      <c r="C31" s="87" t="s">
        <v>236</v>
      </c>
      <c r="D31" s="12"/>
      <c r="E31" s="12"/>
      <c r="F31" s="12"/>
      <c r="G31" s="12"/>
      <c r="H31" s="56"/>
    </row>
    <row r="32" spans="1:8" s="19" customFormat="1" x14ac:dyDescent="0.25">
      <c r="A32" s="10">
        <v>1.9</v>
      </c>
      <c r="B32" s="226" t="s">
        <v>102</v>
      </c>
      <c r="C32" s="227"/>
      <c r="D32" s="227"/>
      <c r="E32" s="227"/>
      <c r="F32" s="227"/>
      <c r="G32" s="227"/>
      <c r="H32" s="228"/>
    </row>
    <row r="33" spans="1:8" s="19" customFormat="1" ht="49.5" customHeight="1" x14ac:dyDescent="0.25">
      <c r="A33" s="11" t="s">
        <v>34</v>
      </c>
      <c r="B33" s="136" t="s">
        <v>458</v>
      </c>
      <c r="C33" s="87" t="s">
        <v>210</v>
      </c>
      <c r="D33" s="12"/>
      <c r="E33" s="12"/>
      <c r="F33" s="12"/>
      <c r="G33" s="12"/>
      <c r="H33" s="56"/>
    </row>
    <row r="34" spans="1:8" s="25" customFormat="1" x14ac:dyDescent="0.25">
      <c r="A34" s="237"/>
      <c r="B34" s="237"/>
      <c r="C34" s="237"/>
      <c r="D34" s="237"/>
      <c r="E34" s="237"/>
      <c r="F34" s="237"/>
      <c r="G34" s="237"/>
      <c r="H34" s="237"/>
    </row>
    <row r="35" spans="1:8" s="19" customFormat="1" x14ac:dyDescent="0.25">
      <c r="A35" s="10">
        <v>2</v>
      </c>
      <c r="B35" s="226" t="s">
        <v>103</v>
      </c>
      <c r="C35" s="227"/>
      <c r="D35" s="227"/>
      <c r="E35" s="227"/>
      <c r="F35" s="227"/>
      <c r="G35" s="227"/>
      <c r="H35" s="228"/>
    </row>
    <row r="36" spans="1:8" s="19" customFormat="1" x14ac:dyDescent="0.25">
      <c r="A36" s="10">
        <v>2.1</v>
      </c>
      <c r="B36" s="226" t="s">
        <v>104</v>
      </c>
      <c r="C36" s="227"/>
      <c r="D36" s="227"/>
      <c r="E36" s="227"/>
      <c r="F36" s="227"/>
      <c r="G36" s="227"/>
      <c r="H36" s="228"/>
    </row>
    <row r="37" spans="1:8" s="19" customFormat="1" ht="124.5" customHeight="1" x14ac:dyDescent="0.25">
      <c r="A37" s="11" t="s">
        <v>179</v>
      </c>
      <c r="B37" s="80" t="s">
        <v>180</v>
      </c>
      <c r="C37" s="87" t="s">
        <v>210</v>
      </c>
      <c r="D37" s="12"/>
      <c r="E37" s="12"/>
      <c r="F37" s="12"/>
      <c r="G37" s="12"/>
      <c r="H37" s="56"/>
    </row>
    <row r="38" spans="1:8" s="99" customFormat="1" ht="99" customHeight="1" x14ac:dyDescent="0.25">
      <c r="A38" s="11" t="s">
        <v>181</v>
      </c>
      <c r="B38" s="132" t="s">
        <v>459</v>
      </c>
      <c r="C38" s="24"/>
      <c r="D38" s="12"/>
      <c r="E38" s="12"/>
      <c r="F38" s="12"/>
      <c r="G38" s="12"/>
      <c r="H38" s="56"/>
    </row>
    <row r="39" spans="1:8" s="120" customFormat="1" ht="61.5" customHeight="1" x14ac:dyDescent="0.25">
      <c r="A39" s="64" t="s">
        <v>398</v>
      </c>
      <c r="B39" s="123" t="s">
        <v>399</v>
      </c>
      <c r="C39" s="24"/>
      <c r="D39" s="12"/>
      <c r="E39" s="12"/>
      <c r="F39" s="12"/>
      <c r="G39" s="12"/>
      <c r="H39" s="124"/>
    </row>
    <row r="40" spans="1:8" s="19" customFormat="1" x14ac:dyDescent="0.25">
      <c r="A40" s="10">
        <v>2.2000000000000002</v>
      </c>
      <c r="B40" s="226" t="s">
        <v>460</v>
      </c>
      <c r="C40" s="227"/>
      <c r="D40" s="227"/>
      <c r="E40" s="227"/>
      <c r="F40" s="227"/>
      <c r="G40" s="227"/>
      <c r="H40" s="228"/>
    </row>
    <row r="41" spans="1:8" s="20" customFormat="1" ht="48" customHeight="1" x14ac:dyDescent="0.25">
      <c r="A41" s="11" t="s">
        <v>182</v>
      </c>
      <c r="B41" s="121" t="s">
        <v>400</v>
      </c>
      <c r="C41" s="24" t="s">
        <v>209</v>
      </c>
      <c r="D41" s="12"/>
      <c r="E41" s="12"/>
      <c r="F41" s="12"/>
      <c r="G41" s="12"/>
      <c r="H41" s="56"/>
    </row>
    <row r="42" spans="1:8" s="19" customFormat="1" ht="86.25" customHeight="1" x14ac:dyDescent="0.25">
      <c r="A42" s="11" t="s">
        <v>183</v>
      </c>
      <c r="B42" s="131" t="s">
        <v>452</v>
      </c>
      <c r="C42" s="87"/>
      <c r="D42" s="12"/>
      <c r="E42" s="12"/>
      <c r="F42" s="12"/>
      <c r="G42" s="12"/>
      <c r="H42" s="56"/>
    </row>
    <row r="43" spans="1:8" s="99" customFormat="1" ht="117.75" customHeight="1" x14ac:dyDescent="0.25">
      <c r="A43" s="11" t="s">
        <v>184</v>
      </c>
      <c r="B43" s="57" t="s">
        <v>185</v>
      </c>
      <c r="C43" s="24" t="s">
        <v>137</v>
      </c>
      <c r="D43" s="12"/>
      <c r="E43" s="12"/>
      <c r="F43" s="12"/>
      <c r="G43" s="12"/>
      <c r="H43" s="56"/>
    </row>
    <row r="44" spans="1:8" s="19" customFormat="1" ht="86.25" customHeight="1" x14ac:dyDescent="0.25">
      <c r="A44" s="11" t="s">
        <v>186</v>
      </c>
      <c r="B44" s="133" t="s">
        <v>453</v>
      </c>
      <c r="C44" s="87"/>
      <c r="D44" s="12"/>
      <c r="E44" s="12"/>
      <c r="F44" s="12"/>
      <c r="G44" s="12"/>
      <c r="H44" s="56"/>
    </row>
    <row r="45" spans="1:8" s="19" customFormat="1" ht="68.25" customHeight="1" x14ac:dyDescent="0.25">
      <c r="A45" s="11" t="s">
        <v>187</v>
      </c>
      <c r="B45" s="86" t="s">
        <v>35</v>
      </c>
      <c r="C45" s="87"/>
      <c r="D45" s="12"/>
      <c r="E45" s="12"/>
      <c r="F45" s="12"/>
      <c r="G45" s="12"/>
      <c r="H45" s="56"/>
    </row>
    <row r="46" spans="1:8" s="19" customFormat="1" ht="68.25" customHeight="1" x14ac:dyDescent="0.25">
      <c r="A46" s="11" t="s">
        <v>188</v>
      </c>
      <c r="B46" s="86" t="s">
        <v>189</v>
      </c>
      <c r="C46" s="87"/>
      <c r="D46" s="12"/>
      <c r="E46" s="12"/>
      <c r="F46" s="12"/>
      <c r="G46" s="12"/>
      <c r="H46" s="56"/>
    </row>
    <row r="47" spans="1:8" s="19" customFormat="1" ht="36.75" customHeight="1" x14ac:dyDescent="0.25">
      <c r="A47" s="11" t="s">
        <v>190</v>
      </c>
      <c r="B47" s="100" t="s">
        <v>388</v>
      </c>
      <c r="C47" s="87"/>
      <c r="D47" s="12"/>
      <c r="E47" s="12"/>
      <c r="F47" s="12"/>
      <c r="G47" s="12"/>
      <c r="H47" s="56"/>
    </row>
    <row r="48" spans="1:8" s="88" customFormat="1" ht="97.35" customHeight="1" x14ac:dyDescent="0.25">
      <c r="A48" s="11" t="s">
        <v>191</v>
      </c>
      <c r="B48" s="86" t="s">
        <v>239</v>
      </c>
      <c r="C48" s="87"/>
      <c r="D48" s="12"/>
      <c r="E48" s="12"/>
      <c r="F48" s="12"/>
      <c r="G48" s="12"/>
      <c r="H48" s="56"/>
    </row>
    <row r="49" spans="1:8" s="19" customFormat="1" ht="49.5" customHeight="1" x14ac:dyDescent="0.25">
      <c r="A49" s="11" t="s">
        <v>192</v>
      </c>
      <c r="B49" s="136" t="s">
        <v>462</v>
      </c>
      <c r="C49" s="87"/>
      <c r="D49" s="12"/>
      <c r="E49" s="12"/>
      <c r="F49" s="12"/>
      <c r="G49" s="12"/>
      <c r="H49" s="56"/>
    </row>
    <row r="50" spans="1:8" s="88" customFormat="1" ht="97.35" customHeight="1" x14ac:dyDescent="0.25">
      <c r="A50" s="11" t="s">
        <v>193</v>
      </c>
      <c r="B50" s="86" t="s">
        <v>36</v>
      </c>
      <c r="C50" s="87"/>
      <c r="D50" s="12"/>
      <c r="E50" s="12"/>
      <c r="F50" s="12"/>
      <c r="G50" s="12"/>
      <c r="H50" s="56"/>
    </row>
    <row r="51" spans="1:8" s="19" customFormat="1" ht="109.5" customHeight="1" x14ac:dyDescent="0.25">
      <c r="A51" s="11" t="s">
        <v>194</v>
      </c>
      <c r="B51" s="136" t="s">
        <v>463</v>
      </c>
      <c r="C51" s="87"/>
      <c r="D51" s="12"/>
      <c r="E51" s="12"/>
      <c r="F51" s="12"/>
      <c r="G51" s="12"/>
      <c r="H51" s="56"/>
    </row>
    <row r="52" spans="1:8" s="88" customFormat="1" ht="103.9" customHeight="1" x14ac:dyDescent="0.25">
      <c r="A52" s="11" t="s">
        <v>195</v>
      </c>
      <c r="B52" s="86" t="s">
        <v>37</v>
      </c>
      <c r="C52" s="87"/>
      <c r="D52" s="12"/>
      <c r="E52" s="12"/>
      <c r="F52" s="12"/>
      <c r="G52" s="12"/>
      <c r="H52" s="56"/>
    </row>
    <row r="53" spans="1:8" s="19" customFormat="1" ht="68.25" customHeight="1" x14ac:dyDescent="0.25">
      <c r="A53" s="11" t="s">
        <v>196</v>
      </c>
      <c r="B53" s="86" t="s">
        <v>318</v>
      </c>
      <c r="C53" s="87"/>
      <c r="D53" s="12"/>
      <c r="E53" s="12"/>
      <c r="F53" s="12"/>
      <c r="G53" s="12"/>
      <c r="H53" s="56"/>
    </row>
    <row r="54" spans="1:8" s="19" customFormat="1" ht="49.5" customHeight="1" x14ac:dyDescent="0.25">
      <c r="A54" s="11" t="s">
        <v>197</v>
      </c>
      <c r="B54" s="86" t="s">
        <v>91</v>
      </c>
      <c r="C54" s="87"/>
      <c r="D54" s="12"/>
      <c r="E54" s="12"/>
      <c r="F54" s="12"/>
      <c r="G54" s="12"/>
      <c r="H54" s="56"/>
    </row>
    <row r="55" spans="1:8" s="19" customFormat="1" ht="82.5" customHeight="1" x14ac:dyDescent="0.25">
      <c r="A55" s="11" t="s">
        <v>198</v>
      </c>
      <c r="B55" s="86" t="s">
        <v>199</v>
      </c>
      <c r="C55" s="87"/>
      <c r="D55" s="12"/>
      <c r="E55" s="12"/>
      <c r="F55" s="12"/>
      <c r="G55" s="12"/>
      <c r="H55" s="56"/>
    </row>
    <row r="56" spans="1:8" s="19" customFormat="1" ht="82.5" customHeight="1" x14ac:dyDescent="0.25">
      <c r="A56" s="11" t="s">
        <v>200</v>
      </c>
      <c r="B56" s="136" t="s">
        <v>464</v>
      </c>
      <c r="C56" s="87" t="s">
        <v>209</v>
      </c>
      <c r="D56" s="12"/>
      <c r="E56" s="12"/>
      <c r="F56" s="12"/>
      <c r="G56" s="12"/>
      <c r="H56" s="56"/>
    </row>
    <row r="57" spans="1:8" s="19" customFormat="1" ht="49.5" customHeight="1" x14ac:dyDescent="0.25">
      <c r="A57" s="11" t="s">
        <v>202</v>
      </c>
      <c r="B57" s="86" t="s">
        <v>38</v>
      </c>
      <c r="C57" s="87" t="s">
        <v>210</v>
      </c>
      <c r="D57" s="12"/>
      <c r="E57" s="12"/>
      <c r="F57" s="12"/>
      <c r="G57" s="12"/>
      <c r="H57" s="56"/>
    </row>
    <row r="58" spans="1:8" s="19" customFormat="1" ht="91.15" customHeight="1" x14ac:dyDescent="0.25">
      <c r="A58" s="11" t="s">
        <v>203</v>
      </c>
      <c r="B58" s="86" t="s">
        <v>83</v>
      </c>
      <c r="C58" s="87" t="s">
        <v>209</v>
      </c>
      <c r="D58" s="12"/>
      <c r="E58" s="12"/>
      <c r="F58" s="12"/>
      <c r="G58" s="12"/>
      <c r="H58" s="56"/>
    </row>
    <row r="59" spans="1:8" s="19" customFormat="1" ht="68.25" customHeight="1" x14ac:dyDescent="0.25">
      <c r="A59" s="11" t="s">
        <v>204</v>
      </c>
      <c r="B59" s="86" t="s">
        <v>205</v>
      </c>
      <c r="C59" s="87"/>
      <c r="D59" s="12"/>
      <c r="E59" s="12"/>
      <c r="F59" s="12"/>
      <c r="G59" s="12"/>
      <c r="H59" s="56"/>
    </row>
    <row r="60" spans="1:8" s="19" customFormat="1" ht="49.5" customHeight="1" x14ac:dyDescent="0.25">
      <c r="A60" s="11" t="s">
        <v>206</v>
      </c>
      <c r="B60" s="86" t="s">
        <v>207</v>
      </c>
      <c r="C60" s="87" t="s">
        <v>209</v>
      </c>
      <c r="D60" s="12"/>
      <c r="E60" s="12"/>
      <c r="F60" s="12"/>
      <c r="G60" s="12"/>
      <c r="H60" s="56"/>
    </row>
    <row r="61" spans="1:8" s="19" customFormat="1" ht="46.5" customHeight="1" x14ac:dyDescent="0.25">
      <c r="A61" s="11" t="s">
        <v>208</v>
      </c>
      <c r="B61" s="100" t="s">
        <v>465</v>
      </c>
      <c r="C61" s="87"/>
      <c r="D61" s="12"/>
      <c r="E61" s="12"/>
      <c r="F61" s="12"/>
      <c r="G61" s="12"/>
      <c r="H61" s="56"/>
    </row>
    <row r="62" spans="1:8" s="19" customFormat="1" x14ac:dyDescent="0.25">
      <c r="A62" s="10">
        <v>2.2999999999999998</v>
      </c>
      <c r="B62" s="226" t="s">
        <v>105</v>
      </c>
      <c r="C62" s="227"/>
      <c r="D62" s="227"/>
      <c r="E62" s="227"/>
      <c r="F62" s="227"/>
      <c r="G62" s="227"/>
      <c r="H62" s="228"/>
    </row>
    <row r="63" spans="1:8" s="19" customFormat="1" ht="68.25" customHeight="1" x14ac:dyDescent="0.25">
      <c r="A63" s="11" t="s">
        <v>211</v>
      </c>
      <c r="B63" s="86" t="s">
        <v>176</v>
      </c>
      <c r="C63" s="87" t="s">
        <v>210</v>
      </c>
      <c r="D63" s="12"/>
      <c r="E63" s="12"/>
      <c r="F63" s="12"/>
      <c r="G63" s="12"/>
      <c r="H63" s="56"/>
    </row>
    <row r="64" spans="1:8" s="19" customFormat="1" ht="115.5" customHeight="1" x14ac:dyDescent="0.25">
      <c r="A64" s="11" t="s">
        <v>212</v>
      </c>
      <c r="B64" s="86" t="s">
        <v>375</v>
      </c>
      <c r="C64" s="87"/>
      <c r="D64" s="12"/>
      <c r="E64" s="12"/>
      <c r="F64" s="12"/>
      <c r="G64" s="12"/>
      <c r="H64" s="56"/>
    </row>
    <row r="65" spans="1:8" ht="94.9" customHeight="1" x14ac:dyDescent="0.25">
      <c r="A65" s="11" t="s">
        <v>213</v>
      </c>
      <c r="B65" s="135" t="s">
        <v>466</v>
      </c>
      <c r="C65" s="24" t="s">
        <v>210</v>
      </c>
      <c r="D65" s="12"/>
      <c r="E65" s="12"/>
      <c r="F65" s="12"/>
      <c r="G65" s="12"/>
      <c r="H65" s="56"/>
    </row>
    <row r="66" spans="1:8" s="19" customFormat="1" ht="75" customHeight="1" x14ac:dyDescent="0.25">
      <c r="A66" s="11" t="s">
        <v>214</v>
      </c>
      <c r="B66" s="122" t="s">
        <v>401</v>
      </c>
      <c r="C66" s="87"/>
      <c r="D66" s="12"/>
      <c r="E66" s="12"/>
      <c r="F66" s="12"/>
      <c r="G66" s="12"/>
      <c r="H66" s="56"/>
    </row>
    <row r="67" spans="1:8" s="19" customFormat="1" ht="68.25" customHeight="1" x14ac:dyDescent="0.25">
      <c r="A67" s="11" t="s">
        <v>215</v>
      </c>
      <c r="B67" s="86" t="s">
        <v>177</v>
      </c>
      <c r="C67" s="87"/>
      <c r="D67" s="12"/>
      <c r="E67" s="12"/>
      <c r="F67" s="12"/>
      <c r="G67" s="12"/>
      <c r="H67" s="56"/>
    </row>
    <row r="68" spans="1:8" s="19" customFormat="1" x14ac:dyDescent="0.25">
      <c r="A68" s="10">
        <v>2.4</v>
      </c>
      <c r="B68" s="226" t="s">
        <v>402</v>
      </c>
      <c r="C68" s="227"/>
      <c r="D68" s="227"/>
      <c r="E68" s="227"/>
      <c r="F68" s="227"/>
      <c r="G68" s="227"/>
      <c r="H68" s="228"/>
    </row>
    <row r="69" spans="1:8" s="19" customFormat="1" x14ac:dyDescent="0.25">
      <c r="A69" s="10" t="s">
        <v>216</v>
      </c>
      <c r="B69" s="226" t="s">
        <v>107</v>
      </c>
      <c r="C69" s="227"/>
      <c r="D69" s="227"/>
      <c r="E69" s="227"/>
      <c r="F69" s="227"/>
      <c r="G69" s="227"/>
      <c r="H69" s="228"/>
    </row>
    <row r="70" spans="1:8" s="19" customFormat="1" ht="49.5" customHeight="1" x14ac:dyDescent="0.25">
      <c r="A70" s="11" t="s">
        <v>217</v>
      </c>
      <c r="B70" s="86" t="s">
        <v>218</v>
      </c>
      <c r="C70" s="87" t="s">
        <v>209</v>
      </c>
      <c r="D70" s="12"/>
      <c r="E70" s="12"/>
      <c r="F70" s="12"/>
      <c r="G70" s="12"/>
      <c r="H70" s="56"/>
    </row>
    <row r="71" spans="1:8" s="19" customFormat="1" ht="49.5" customHeight="1" x14ac:dyDescent="0.25">
      <c r="A71" s="11" t="s">
        <v>219</v>
      </c>
      <c r="B71" s="86" t="s">
        <v>39</v>
      </c>
      <c r="C71" s="87"/>
      <c r="D71" s="12"/>
      <c r="E71" s="12"/>
      <c r="F71" s="12"/>
      <c r="G71" s="12"/>
      <c r="H71" s="56"/>
    </row>
    <row r="72" spans="1:8" s="19" customFormat="1" ht="68.25" customHeight="1" x14ac:dyDescent="0.25">
      <c r="A72" s="11" t="s">
        <v>220</v>
      </c>
      <c r="B72" s="122" t="s">
        <v>403</v>
      </c>
      <c r="C72" s="87"/>
      <c r="D72" s="12"/>
      <c r="E72" s="12"/>
      <c r="F72" s="12"/>
      <c r="G72" s="12"/>
      <c r="H72" s="56"/>
    </row>
    <row r="73" spans="1:8" s="19" customFormat="1" x14ac:dyDescent="0.25">
      <c r="A73" s="10" t="s">
        <v>221</v>
      </c>
      <c r="B73" s="226" t="s">
        <v>109</v>
      </c>
      <c r="C73" s="227"/>
      <c r="D73" s="227"/>
      <c r="E73" s="227"/>
      <c r="F73" s="227"/>
      <c r="G73" s="227"/>
      <c r="H73" s="228"/>
    </row>
    <row r="74" spans="1:8" s="21" customFormat="1" ht="140.44999999999999" customHeight="1" x14ac:dyDescent="0.25">
      <c r="A74" s="11" t="s">
        <v>222</v>
      </c>
      <c r="B74" s="57" t="s">
        <v>84</v>
      </c>
      <c r="C74" s="24" t="s">
        <v>210</v>
      </c>
      <c r="D74" s="12"/>
      <c r="E74" s="12"/>
      <c r="F74" s="12"/>
      <c r="G74" s="12"/>
      <c r="H74" s="56"/>
    </row>
    <row r="75" spans="1:8" s="19" customFormat="1" x14ac:dyDescent="0.25">
      <c r="A75" s="10" t="s">
        <v>223</v>
      </c>
      <c r="B75" s="226" t="s">
        <v>111</v>
      </c>
      <c r="C75" s="227"/>
      <c r="D75" s="227"/>
      <c r="E75" s="227"/>
      <c r="F75" s="227"/>
      <c r="G75" s="227"/>
      <c r="H75" s="228"/>
    </row>
    <row r="76" spans="1:8" s="19" customFormat="1" ht="82.5" customHeight="1" x14ac:dyDescent="0.25">
      <c r="A76" s="11" t="s">
        <v>224</v>
      </c>
      <c r="B76" s="86" t="s">
        <v>85</v>
      </c>
      <c r="C76" s="87" t="s">
        <v>209</v>
      </c>
      <c r="D76" s="12"/>
      <c r="E76" s="12"/>
      <c r="F76" s="12"/>
      <c r="G76" s="12"/>
      <c r="H76" s="56"/>
    </row>
    <row r="77" spans="1:8" s="19" customFormat="1" ht="124.5" customHeight="1" x14ac:dyDescent="0.25">
      <c r="A77" s="11" t="s">
        <v>225</v>
      </c>
      <c r="B77" s="80" t="s">
        <v>86</v>
      </c>
      <c r="C77" s="87" t="s">
        <v>209</v>
      </c>
      <c r="D77" s="12"/>
      <c r="E77" s="12"/>
      <c r="F77" s="12"/>
      <c r="G77" s="12"/>
      <c r="H77" s="56"/>
    </row>
    <row r="78" spans="1:8" ht="66.75" customHeight="1" x14ac:dyDescent="0.25">
      <c r="A78" s="11" t="s">
        <v>226</v>
      </c>
      <c r="B78" s="57" t="s">
        <v>40</v>
      </c>
      <c r="C78" s="24" t="s">
        <v>210</v>
      </c>
      <c r="D78" s="12"/>
      <c r="E78" s="12"/>
      <c r="F78" s="12"/>
      <c r="G78" s="12"/>
      <c r="H78" s="56"/>
    </row>
    <row r="79" spans="1:8" s="19" customFormat="1" ht="92.25" customHeight="1" x14ac:dyDescent="0.25">
      <c r="A79" s="64" t="s">
        <v>404</v>
      </c>
      <c r="B79" s="122" t="s">
        <v>405</v>
      </c>
      <c r="C79" s="87" t="s">
        <v>210</v>
      </c>
      <c r="D79" s="12"/>
      <c r="E79" s="12"/>
      <c r="F79" s="12"/>
      <c r="G79" s="12"/>
      <c r="H79" s="56"/>
    </row>
    <row r="80" spans="1:8" s="19" customFormat="1" ht="80.25" customHeight="1" x14ac:dyDescent="0.25">
      <c r="A80" s="64" t="s">
        <v>406</v>
      </c>
      <c r="B80" s="122" t="s">
        <v>467</v>
      </c>
      <c r="C80" s="87" t="s">
        <v>210</v>
      </c>
      <c r="D80" s="12"/>
      <c r="E80" s="12"/>
      <c r="F80" s="12"/>
      <c r="G80" s="12"/>
      <c r="H80" s="56"/>
    </row>
    <row r="81" spans="1:8" s="19" customFormat="1" ht="106.5" customHeight="1" x14ac:dyDescent="0.25">
      <c r="A81" s="64" t="s">
        <v>407</v>
      </c>
      <c r="B81" s="122" t="s">
        <v>408</v>
      </c>
      <c r="C81" s="87" t="s">
        <v>210</v>
      </c>
      <c r="D81" s="12"/>
      <c r="E81" s="12"/>
      <c r="F81" s="12"/>
      <c r="G81" s="12"/>
      <c r="H81" s="56"/>
    </row>
    <row r="82" spans="1:8" s="19" customFormat="1" x14ac:dyDescent="0.25">
      <c r="A82" s="10">
        <v>2.5</v>
      </c>
      <c r="B82" s="226" t="s">
        <v>112</v>
      </c>
      <c r="C82" s="227"/>
      <c r="D82" s="227"/>
      <c r="E82" s="227"/>
      <c r="F82" s="227"/>
      <c r="G82" s="227"/>
      <c r="H82" s="228"/>
    </row>
    <row r="83" spans="1:8" s="99" customFormat="1" ht="73.5" customHeight="1" x14ac:dyDescent="0.25">
      <c r="A83" s="11" t="s">
        <v>106</v>
      </c>
      <c r="B83" s="135" t="s">
        <v>468</v>
      </c>
      <c r="C83" s="24" t="s">
        <v>209</v>
      </c>
      <c r="D83" s="12"/>
      <c r="E83" s="12"/>
      <c r="F83" s="12"/>
      <c r="G83" s="12"/>
      <c r="H83" s="56"/>
    </row>
    <row r="84" spans="1:8" ht="77.45" customHeight="1" x14ac:dyDescent="0.25">
      <c r="A84" s="11" t="s">
        <v>108</v>
      </c>
      <c r="B84" s="135" t="s">
        <v>469</v>
      </c>
      <c r="C84" s="24" t="s">
        <v>210</v>
      </c>
      <c r="D84" s="12"/>
      <c r="E84" s="12"/>
      <c r="F84" s="12"/>
      <c r="G84" s="12"/>
      <c r="H84" s="56"/>
    </row>
    <row r="85" spans="1:8" s="19" customFormat="1" ht="129.75" customHeight="1" x14ac:dyDescent="0.25">
      <c r="A85" s="11" t="s">
        <v>110</v>
      </c>
      <c r="B85" s="122" t="s">
        <v>409</v>
      </c>
      <c r="C85" s="87" t="s">
        <v>210</v>
      </c>
      <c r="D85" s="12"/>
      <c r="E85" s="12"/>
      <c r="F85" s="12"/>
      <c r="G85" s="12"/>
      <c r="H85" s="56"/>
    </row>
    <row r="86" spans="1:8" s="19" customFormat="1" x14ac:dyDescent="0.25">
      <c r="A86" s="10">
        <v>2.6</v>
      </c>
      <c r="B86" s="226" t="s">
        <v>113</v>
      </c>
      <c r="C86" s="227"/>
      <c r="D86" s="227"/>
      <c r="E86" s="227"/>
      <c r="F86" s="227"/>
      <c r="G86" s="227"/>
      <c r="H86" s="228"/>
    </row>
    <row r="87" spans="1:8" s="19" customFormat="1" ht="68.25" customHeight="1" x14ac:dyDescent="0.25">
      <c r="A87" s="11" t="s">
        <v>227</v>
      </c>
      <c r="B87" s="86" t="s">
        <v>41</v>
      </c>
      <c r="C87" s="87" t="s">
        <v>210</v>
      </c>
      <c r="D87" s="12"/>
      <c r="E87" s="12"/>
      <c r="F87" s="12"/>
      <c r="G87" s="12"/>
      <c r="H87" s="56"/>
    </row>
    <row r="88" spans="1:8" s="19" customFormat="1" ht="109.5" customHeight="1" x14ac:dyDescent="0.25">
      <c r="A88" s="11" t="s">
        <v>228</v>
      </c>
      <c r="B88" s="86" t="s">
        <v>87</v>
      </c>
      <c r="C88" s="87" t="s">
        <v>210</v>
      </c>
      <c r="D88" s="12"/>
      <c r="E88" s="12"/>
      <c r="F88" s="12"/>
      <c r="G88" s="12"/>
      <c r="H88" s="56"/>
    </row>
    <row r="89" spans="1:8" s="19" customFormat="1" x14ac:dyDescent="0.25">
      <c r="A89" s="10">
        <v>2.7</v>
      </c>
      <c r="B89" s="226" t="s">
        <v>114</v>
      </c>
      <c r="C89" s="227"/>
      <c r="D89" s="227"/>
      <c r="E89" s="227"/>
      <c r="F89" s="227"/>
      <c r="G89" s="227"/>
      <c r="H89" s="228"/>
    </row>
    <row r="90" spans="1:8" s="99" customFormat="1" ht="77.45" customHeight="1" x14ac:dyDescent="0.25">
      <c r="A90" s="11" t="s">
        <v>229</v>
      </c>
      <c r="B90" s="57" t="s">
        <v>42</v>
      </c>
      <c r="C90" s="24" t="s">
        <v>210</v>
      </c>
      <c r="D90" s="12"/>
      <c r="E90" s="12"/>
      <c r="F90" s="12"/>
      <c r="G90" s="12"/>
      <c r="H90" s="56"/>
    </row>
    <row r="91" spans="1:8" s="19" customFormat="1" ht="109.5" customHeight="1" x14ac:dyDescent="0.25">
      <c r="A91" s="11" t="s">
        <v>230</v>
      </c>
      <c r="B91" s="86" t="s">
        <v>231</v>
      </c>
      <c r="C91" s="87" t="s">
        <v>210</v>
      </c>
      <c r="D91" s="12"/>
      <c r="E91" s="12"/>
      <c r="F91" s="12"/>
      <c r="G91" s="12"/>
      <c r="H91" s="56"/>
    </row>
    <row r="92" spans="1:8" s="109" customFormat="1" ht="79.900000000000006" customHeight="1" x14ac:dyDescent="0.25">
      <c r="A92" s="11" t="s">
        <v>232</v>
      </c>
      <c r="B92" s="57" t="s">
        <v>240</v>
      </c>
      <c r="C92" s="24"/>
      <c r="D92" s="12"/>
      <c r="E92" s="12"/>
      <c r="F92" s="12"/>
      <c r="G92" s="12"/>
      <c r="H92" s="56"/>
    </row>
    <row r="93" spans="1:8" s="99" customFormat="1" ht="66.75" customHeight="1" x14ac:dyDescent="0.25">
      <c r="A93" s="11" t="s">
        <v>233</v>
      </c>
      <c r="B93" s="57" t="s">
        <v>241</v>
      </c>
      <c r="C93" s="24"/>
      <c r="D93" s="12"/>
      <c r="E93" s="12"/>
      <c r="F93" s="12"/>
      <c r="G93" s="12"/>
      <c r="H93" s="56"/>
    </row>
    <row r="94" spans="1:8" s="19" customFormat="1" ht="68.25" customHeight="1" x14ac:dyDescent="0.25">
      <c r="A94" s="11" t="s">
        <v>234</v>
      </c>
      <c r="B94" s="86" t="s">
        <v>43</v>
      </c>
      <c r="C94" s="87"/>
      <c r="D94" s="12"/>
      <c r="E94" s="12"/>
      <c r="F94" s="12"/>
      <c r="G94" s="12"/>
      <c r="H94" s="56"/>
    </row>
    <row r="95" spans="1:8" s="19" customFormat="1" ht="68.25" customHeight="1" x14ac:dyDescent="0.25">
      <c r="A95" s="11" t="s">
        <v>235</v>
      </c>
      <c r="B95" s="86" t="s">
        <v>44</v>
      </c>
      <c r="C95" s="87" t="s">
        <v>209</v>
      </c>
      <c r="D95" s="12"/>
      <c r="E95" s="12"/>
      <c r="F95" s="12"/>
      <c r="G95" s="12"/>
      <c r="H95" s="56"/>
    </row>
    <row r="96" spans="1:8" s="40" customFormat="1" x14ac:dyDescent="0.25">
      <c r="A96" s="237"/>
      <c r="B96" s="237"/>
      <c r="C96" s="237"/>
      <c r="D96" s="237"/>
      <c r="E96" s="237"/>
      <c r="F96" s="237"/>
      <c r="G96" s="237"/>
      <c r="H96" s="237"/>
    </row>
    <row r="97" spans="1:8" s="19" customFormat="1" x14ac:dyDescent="0.25">
      <c r="A97" s="10">
        <v>3</v>
      </c>
      <c r="B97" s="226" t="s">
        <v>115</v>
      </c>
      <c r="C97" s="227"/>
      <c r="D97" s="227"/>
      <c r="E97" s="227"/>
      <c r="F97" s="227"/>
      <c r="G97" s="227"/>
      <c r="H97" s="228"/>
    </row>
    <row r="98" spans="1:8" s="19" customFormat="1" x14ac:dyDescent="0.25">
      <c r="A98" s="10">
        <v>3.1</v>
      </c>
      <c r="B98" s="226" t="s">
        <v>116</v>
      </c>
      <c r="C98" s="227"/>
      <c r="D98" s="227"/>
      <c r="E98" s="227"/>
      <c r="F98" s="227"/>
      <c r="G98" s="227"/>
      <c r="H98" s="228"/>
    </row>
    <row r="99" spans="1:8" s="19" customFormat="1" ht="49.15" customHeight="1" x14ac:dyDescent="0.25">
      <c r="A99" s="11" t="s">
        <v>45</v>
      </c>
      <c r="B99" s="86" t="s">
        <v>46</v>
      </c>
      <c r="C99" s="87" t="s">
        <v>237</v>
      </c>
      <c r="D99" s="12"/>
      <c r="E99" s="12"/>
      <c r="F99" s="12"/>
      <c r="G99" s="12"/>
      <c r="H99" s="56"/>
    </row>
    <row r="100" spans="1:8" s="19" customFormat="1" x14ac:dyDescent="0.25">
      <c r="A100" s="10">
        <v>3.2</v>
      </c>
      <c r="B100" s="226" t="s">
        <v>454</v>
      </c>
      <c r="C100" s="227"/>
      <c r="D100" s="227"/>
      <c r="E100" s="227"/>
      <c r="F100" s="227"/>
      <c r="G100" s="227"/>
      <c r="H100" s="228"/>
    </row>
    <row r="101" spans="1:8" s="19" customFormat="1" ht="68.25" customHeight="1" x14ac:dyDescent="0.25">
      <c r="A101" s="11" t="s">
        <v>47</v>
      </c>
      <c r="B101" s="86" t="s">
        <v>48</v>
      </c>
      <c r="C101" s="87" t="s">
        <v>210</v>
      </c>
      <c r="D101" s="12"/>
      <c r="E101" s="12"/>
      <c r="F101" s="12"/>
      <c r="G101" s="12"/>
      <c r="H101" s="56"/>
    </row>
    <row r="102" spans="1:8" s="21" customFormat="1" ht="98.25" customHeight="1" x14ac:dyDescent="0.25">
      <c r="A102" s="11" t="s">
        <v>49</v>
      </c>
      <c r="B102" s="57" t="s">
        <v>92</v>
      </c>
      <c r="C102" s="24" t="s">
        <v>210</v>
      </c>
      <c r="D102" s="12"/>
      <c r="E102" s="12"/>
      <c r="F102" s="12"/>
      <c r="G102" s="12"/>
      <c r="H102" s="56"/>
    </row>
    <row r="103" spans="1:8" s="19" customFormat="1" ht="49.15" customHeight="1" x14ac:dyDescent="0.25">
      <c r="A103" s="11" t="s">
        <v>50</v>
      </c>
      <c r="B103" s="86" t="s">
        <v>88</v>
      </c>
      <c r="C103" s="87" t="s">
        <v>210</v>
      </c>
      <c r="D103" s="12"/>
      <c r="E103" s="12"/>
      <c r="F103" s="12"/>
      <c r="G103" s="12"/>
      <c r="H103" s="56"/>
    </row>
    <row r="104" spans="1:8" s="19" customFormat="1" ht="49.15" customHeight="1" x14ac:dyDescent="0.25">
      <c r="A104" s="11" t="s">
        <v>51</v>
      </c>
      <c r="B104" s="86" t="s">
        <v>52</v>
      </c>
      <c r="C104" s="87"/>
      <c r="D104" s="12"/>
      <c r="E104" s="12"/>
      <c r="F104" s="12"/>
      <c r="G104" s="12"/>
      <c r="H104" s="56"/>
    </row>
    <row r="105" spans="1:8" s="19" customFormat="1" ht="68.25" customHeight="1" x14ac:dyDescent="0.25">
      <c r="A105" s="11" t="s">
        <v>53</v>
      </c>
      <c r="B105" s="86" t="s">
        <v>54</v>
      </c>
      <c r="C105" s="87"/>
      <c r="D105" s="12"/>
      <c r="E105" s="12"/>
      <c r="F105" s="12"/>
      <c r="G105" s="12"/>
      <c r="H105" s="56"/>
    </row>
    <row r="106" spans="1:8" s="19" customFormat="1" x14ac:dyDescent="0.25">
      <c r="A106" s="10">
        <v>3.3</v>
      </c>
      <c r="B106" s="226" t="s">
        <v>117</v>
      </c>
      <c r="C106" s="227"/>
      <c r="D106" s="227"/>
      <c r="E106" s="227"/>
      <c r="F106" s="227"/>
      <c r="G106" s="227"/>
      <c r="H106" s="228"/>
    </row>
    <row r="107" spans="1:8" s="19" customFormat="1" ht="49.15" customHeight="1" x14ac:dyDescent="0.25">
      <c r="A107" s="11" t="s">
        <v>55</v>
      </c>
      <c r="B107" s="86" t="s">
        <v>56</v>
      </c>
      <c r="C107" s="87" t="s">
        <v>209</v>
      </c>
      <c r="D107" s="12"/>
      <c r="E107" s="12"/>
      <c r="F107" s="12"/>
      <c r="G107" s="12"/>
      <c r="H107" s="56"/>
    </row>
    <row r="108" spans="1:8" s="19" customFormat="1" ht="68.25" customHeight="1" x14ac:dyDescent="0.25">
      <c r="A108" s="11" t="s">
        <v>57</v>
      </c>
      <c r="B108" s="86" t="s">
        <v>58</v>
      </c>
      <c r="C108" s="87" t="s">
        <v>209</v>
      </c>
      <c r="D108" s="12"/>
      <c r="E108" s="12"/>
      <c r="F108" s="12"/>
      <c r="G108" s="12"/>
      <c r="H108" s="56"/>
    </row>
    <row r="109" spans="1:8" s="19" customFormat="1" ht="49.15" customHeight="1" x14ac:dyDescent="0.25">
      <c r="A109" s="11" t="s">
        <v>59</v>
      </c>
      <c r="B109" s="86" t="s">
        <v>60</v>
      </c>
      <c r="C109" s="87" t="s">
        <v>209</v>
      </c>
      <c r="D109" s="12"/>
      <c r="E109" s="12"/>
      <c r="F109" s="12"/>
      <c r="G109" s="12"/>
      <c r="H109" s="56"/>
    </row>
    <row r="110" spans="1:8" s="19" customFormat="1" ht="68.25" customHeight="1" x14ac:dyDescent="0.25">
      <c r="A110" s="11" t="s">
        <v>61</v>
      </c>
      <c r="B110" s="86" t="s">
        <v>62</v>
      </c>
      <c r="C110" s="87" t="s">
        <v>209</v>
      </c>
      <c r="D110" s="12"/>
      <c r="E110" s="12"/>
      <c r="F110" s="12"/>
      <c r="G110" s="12"/>
      <c r="H110" s="56"/>
    </row>
    <row r="111" spans="1:8" s="19" customFormat="1" x14ac:dyDescent="0.25">
      <c r="A111" s="10">
        <v>3.4</v>
      </c>
      <c r="B111" s="226" t="s">
        <v>118</v>
      </c>
      <c r="C111" s="227"/>
      <c r="D111" s="227"/>
      <c r="E111" s="227"/>
      <c r="F111" s="227"/>
      <c r="G111" s="227"/>
      <c r="H111" s="228"/>
    </row>
    <row r="112" spans="1:8" s="19" customFormat="1" ht="74.25" customHeight="1" x14ac:dyDescent="0.25">
      <c r="A112" s="11" t="s">
        <v>63</v>
      </c>
      <c r="B112" s="122" t="s">
        <v>410</v>
      </c>
      <c r="C112" s="87" t="s">
        <v>209</v>
      </c>
      <c r="D112" s="12"/>
      <c r="E112" s="12"/>
      <c r="F112" s="12"/>
      <c r="G112" s="12"/>
      <c r="H112" s="56"/>
    </row>
    <row r="113" spans="1:8" s="19" customFormat="1" ht="85.5" customHeight="1" x14ac:dyDescent="0.25">
      <c r="A113" s="11" t="s">
        <v>64</v>
      </c>
      <c r="B113" s="80" t="s">
        <v>344</v>
      </c>
      <c r="C113" s="87" t="s">
        <v>209</v>
      </c>
      <c r="D113" s="12"/>
      <c r="E113" s="12"/>
      <c r="F113" s="12"/>
      <c r="G113" s="12"/>
      <c r="H113" s="56"/>
    </row>
    <row r="114" spans="1:8" s="19" customFormat="1" ht="68.25" customHeight="1" x14ac:dyDescent="0.25">
      <c r="A114" s="11" t="s">
        <v>65</v>
      </c>
      <c r="B114" s="86" t="s">
        <v>89</v>
      </c>
      <c r="C114" s="87"/>
      <c r="D114" s="12"/>
      <c r="E114" s="12"/>
      <c r="F114" s="12"/>
      <c r="G114" s="12"/>
      <c r="H114" s="56"/>
    </row>
    <row r="115" spans="1:8" s="19" customFormat="1" ht="85.5" customHeight="1" x14ac:dyDescent="0.25">
      <c r="A115" s="11" t="s">
        <v>66</v>
      </c>
      <c r="B115" s="80" t="s">
        <v>67</v>
      </c>
      <c r="C115" s="87"/>
      <c r="D115" s="12"/>
      <c r="E115" s="12"/>
      <c r="F115" s="12"/>
      <c r="G115" s="12"/>
      <c r="H115" s="56"/>
    </row>
    <row r="116" spans="1:8" ht="60" customHeight="1" x14ac:dyDescent="0.25">
      <c r="A116" s="11" t="s">
        <v>68</v>
      </c>
      <c r="B116" s="57" t="s">
        <v>93</v>
      </c>
      <c r="C116" s="24"/>
      <c r="D116" s="12"/>
      <c r="E116" s="12"/>
      <c r="F116" s="12"/>
      <c r="G116" s="12"/>
      <c r="H116" s="56"/>
    </row>
    <row r="117" spans="1:8" ht="57.75" customHeight="1" x14ac:dyDescent="0.25">
      <c r="A117" s="11" t="s">
        <v>69</v>
      </c>
      <c r="B117" s="57" t="s">
        <v>70</v>
      </c>
      <c r="C117" s="24"/>
      <c r="D117" s="12"/>
      <c r="E117" s="12"/>
      <c r="F117" s="12"/>
      <c r="G117" s="12"/>
      <c r="H117" s="56"/>
    </row>
    <row r="118" spans="1:8" s="19" customFormat="1" ht="68.25" customHeight="1" x14ac:dyDescent="0.25">
      <c r="A118" s="11" t="s">
        <v>71</v>
      </c>
      <c r="B118" s="86" t="s">
        <v>72</v>
      </c>
      <c r="C118" s="87" t="s">
        <v>209</v>
      </c>
      <c r="D118" s="12"/>
      <c r="E118" s="12"/>
      <c r="F118" s="12"/>
      <c r="G118" s="12"/>
      <c r="H118" s="56"/>
    </row>
    <row r="119" spans="1:8" s="19" customFormat="1" x14ac:dyDescent="0.25">
      <c r="A119" s="10">
        <v>3.5</v>
      </c>
      <c r="B119" s="226" t="s">
        <v>345</v>
      </c>
      <c r="C119" s="227"/>
      <c r="D119" s="227"/>
      <c r="E119" s="227"/>
      <c r="F119" s="227"/>
      <c r="G119" s="227"/>
      <c r="H119" s="228"/>
    </row>
    <row r="120" spans="1:8" s="19" customFormat="1" ht="68.25" customHeight="1" x14ac:dyDescent="0.25">
      <c r="A120" s="11" t="s">
        <v>73</v>
      </c>
      <c r="B120" s="86" t="s">
        <v>74</v>
      </c>
      <c r="C120" s="87"/>
      <c r="D120" s="12"/>
      <c r="E120" s="12"/>
      <c r="F120" s="12"/>
      <c r="G120" s="12"/>
      <c r="H120" s="56"/>
    </row>
    <row r="121" spans="1:8" s="19" customFormat="1" ht="68.25" customHeight="1" x14ac:dyDescent="0.25">
      <c r="A121" s="11" t="s">
        <v>75</v>
      </c>
      <c r="B121" s="86" t="s">
        <v>90</v>
      </c>
      <c r="C121" s="87"/>
      <c r="D121" s="12"/>
      <c r="E121" s="12"/>
      <c r="F121" s="12"/>
      <c r="G121" s="12"/>
      <c r="H121" s="56"/>
    </row>
    <row r="122" spans="1:8" s="19" customFormat="1" ht="68.25" customHeight="1" x14ac:dyDescent="0.25">
      <c r="A122" s="11" t="s">
        <v>76</v>
      </c>
      <c r="B122" s="86" t="s">
        <v>77</v>
      </c>
      <c r="C122" s="87"/>
      <c r="D122" s="12"/>
      <c r="E122" s="12"/>
      <c r="F122" s="12"/>
      <c r="G122" s="12"/>
      <c r="H122" s="56"/>
    </row>
    <row r="123" spans="1:8" s="40" customFormat="1" x14ac:dyDescent="0.25">
      <c r="A123" s="237"/>
      <c r="B123" s="237"/>
      <c r="C123" s="237"/>
      <c r="D123" s="237"/>
      <c r="E123" s="237"/>
      <c r="F123" s="237"/>
      <c r="G123" s="237"/>
      <c r="H123" s="237"/>
    </row>
    <row r="124" spans="1:8" s="19" customFormat="1" x14ac:dyDescent="0.25">
      <c r="A124" s="10">
        <v>4</v>
      </c>
      <c r="B124" s="226" t="s">
        <v>346</v>
      </c>
      <c r="C124" s="227"/>
      <c r="D124" s="227"/>
      <c r="E124" s="227"/>
      <c r="F124" s="227"/>
      <c r="G124" s="227"/>
      <c r="H124" s="228"/>
    </row>
    <row r="125" spans="1:8" s="19" customFormat="1" x14ac:dyDescent="0.25">
      <c r="A125" s="10">
        <v>4.0999999999999996</v>
      </c>
      <c r="B125" s="226" t="s">
        <v>150</v>
      </c>
      <c r="C125" s="227"/>
      <c r="D125" s="227"/>
      <c r="E125" s="227"/>
      <c r="F125" s="227"/>
      <c r="G125" s="227"/>
      <c r="H125" s="228"/>
    </row>
    <row r="126" spans="1:8" s="19" customFormat="1" ht="98.25" customHeight="1" x14ac:dyDescent="0.25">
      <c r="A126" s="11" t="s">
        <v>78</v>
      </c>
      <c r="B126" s="136" t="s">
        <v>470</v>
      </c>
      <c r="C126" s="87" t="s">
        <v>236</v>
      </c>
      <c r="D126" s="12"/>
      <c r="E126" s="12"/>
      <c r="F126" s="12"/>
      <c r="G126" s="12"/>
      <c r="H126" s="56"/>
    </row>
    <row r="127" spans="1:8" s="19" customFormat="1" ht="82.5" customHeight="1" x14ac:dyDescent="0.25">
      <c r="A127" s="11" t="s">
        <v>79</v>
      </c>
      <c r="B127" s="86" t="s">
        <v>80</v>
      </c>
      <c r="C127" s="87"/>
      <c r="D127" s="12"/>
      <c r="E127" s="12"/>
      <c r="F127" s="12"/>
      <c r="G127" s="12"/>
      <c r="H127" s="13"/>
    </row>
    <row r="128" spans="1:8" s="19" customFormat="1" x14ac:dyDescent="0.25">
      <c r="A128" s="10">
        <v>5</v>
      </c>
      <c r="B128" s="226" t="s">
        <v>264</v>
      </c>
      <c r="C128" s="227"/>
      <c r="D128" s="227"/>
      <c r="E128" s="227"/>
      <c r="F128" s="227"/>
      <c r="G128" s="227"/>
      <c r="H128" s="228"/>
    </row>
    <row r="129" spans="1:8" s="19" customFormat="1" ht="45.75" customHeight="1" x14ac:dyDescent="0.25">
      <c r="A129" s="11">
        <v>5.0999999999999996</v>
      </c>
      <c r="B129" s="122" t="s">
        <v>320</v>
      </c>
      <c r="C129" s="87"/>
      <c r="D129" s="12"/>
      <c r="E129" s="12"/>
      <c r="F129" s="12"/>
      <c r="G129" s="12"/>
      <c r="H129" s="56"/>
    </row>
    <row r="130" spans="1:8" s="19" customFormat="1" ht="36.75" customHeight="1" x14ac:dyDescent="0.25">
      <c r="A130" s="11">
        <v>5.2</v>
      </c>
      <c r="B130" s="86" t="s">
        <v>81</v>
      </c>
      <c r="C130" s="87"/>
      <c r="D130" s="12"/>
      <c r="E130" s="12"/>
      <c r="F130" s="12"/>
      <c r="G130" s="12"/>
      <c r="H130" s="56"/>
    </row>
    <row r="131" spans="1:8" ht="24.75" customHeight="1" x14ac:dyDescent="0.25">
      <c r="A131" s="244" t="s">
        <v>317</v>
      </c>
      <c r="B131" s="245"/>
      <c r="C131" s="245"/>
      <c r="D131" s="245"/>
      <c r="E131" s="245"/>
      <c r="F131" s="245"/>
      <c r="G131" s="245"/>
      <c r="H131" s="245"/>
    </row>
    <row r="132" spans="1:8" s="41" customFormat="1" ht="15" customHeight="1" x14ac:dyDescent="0.25">
      <c r="A132" s="238" t="s">
        <v>291</v>
      </c>
      <c r="B132" s="239"/>
      <c r="C132" s="239"/>
      <c r="D132" s="239"/>
      <c r="E132" s="239"/>
      <c r="F132" s="239"/>
      <c r="G132" s="239"/>
      <c r="H132" s="240"/>
    </row>
    <row r="133" spans="1:8" s="40" customFormat="1" ht="72" customHeight="1" x14ac:dyDescent="0.25">
      <c r="A133" s="241"/>
      <c r="B133" s="242"/>
      <c r="C133" s="242"/>
      <c r="D133" s="242"/>
      <c r="E133" s="242"/>
      <c r="F133" s="242"/>
      <c r="G133" s="242"/>
      <c r="H133" s="243"/>
    </row>
    <row r="134" spans="1:8" x14ac:dyDescent="0.25">
      <c r="A134" s="7"/>
      <c r="B134" s="5"/>
      <c r="C134" s="22"/>
      <c r="D134" s="4"/>
      <c r="E134" s="4"/>
      <c r="F134" s="4"/>
      <c r="G134" s="4"/>
      <c r="H134" s="3"/>
    </row>
    <row r="135" spans="1:8" x14ac:dyDescent="0.25">
      <c r="A135" s="7"/>
      <c r="B135" s="5"/>
      <c r="C135" s="22"/>
      <c r="D135" s="4"/>
      <c r="E135" s="4"/>
      <c r="F135" s="4"/>
      <c r="G135" s="4"/>
      <c r="H135" s="3"/>
    </row>
    <row r="136" spans="1:8" s="26" customFormat="1" x14ac:dyDescent="0.25">
      <c r="A136" s="7"/>
      <c r="B136" s="5"/>
      <c r="C136" s="22"/>
      <c r="D136" s="4"/>
      <c r="E136" s="4"/>
      <c r="F136" s="4"/>
      <c r="G136" s="4"/>
      <c r="H136" s="3"/>
    </row>
    <row r="137" spans="1:8" x14ac:dyDescent="0.25">
      <c r="A137" s="7"/>
      <c r="B137" s="5"/>
      <c r="C137" s="22"/>
      <c r="D137" s="4"/>
      <c r="E137" s="4"/>
      <c r="F137" s="4"/>
      <c r="G137" s="4"/>
      <c r="H137" s="3"/>
    </row>
    <row r="138" spans="1:8" x14ac:dyDescent="0.25">
      <c r="A138" s="7"/>
      <c r="B138" s="5"/>
      <c r="C138" s="22"/>
      <c r="D138" s="4"/>
      <c r="E138" s="4"/>
      <c r="F138" s="4"/>
      <c r="G138" s="4"/>
      <c r="H138" s="3"/>
    </row>
    <row r="139" spans="1:8" x14ac:dyDescent="0.25">
      <c r="A139" s="7"/>
      <c r="B139" s="5"/>
      <c r="C139" s="22"/>
      <c r="D139" s="4"/>
      <c r="E139" s="4"/>
      <c r="F139" s="4"/>
      <c r="G139" s="4"/>
      <c r="H139" s="3"/>
    </row>
    <row r="140" spans="1:8" x14ac:dyDescent="0.25">
      <c r="A140" s="7"/>
      <c r="B140" s="5"/>
      <c r="C140" s="22"/>
      <c r="D140" s="4"/>
      <c r="E140" s="4"/>
      <c r="F140" s="4"/>
      <c r="G140" s="4"/>
      <c r="H140" s="3"/>
    </row>
    <row r="141" spans="1:8" x14ac:dyDescent="0.25">
      <c r="A141" s="7"/>
      <c r="B141" s="5"/>
      <c r="C141" s="22"/>
      <c r="D141" s="4"/>
      <c r="E141" s="4"/>
      <c r="F141" s="4"/>
      <c r="G141" s="4"/>
      <c r="H141" s="3"/>
    </row>
    <row r="142" spans="1:8" s="26" customFormat="1" x14ac:dyDescent="0.25">
      <c r="A142" s="7"/>
      <c r="B142" s="5"/>
      <c r="C142" s="22"/>
      <c r="D142" s="4"/>
      <c r="E142" s="4"/>
      <c r="F142" s="4"/>
      <c r="G142" s="4"/>
      <c r="H142" s="3"/>
    </row>
    <row r="143" spans="1:8" s="26" customFormat="1" x14ac:dyDescent="0.25">
      <c r="A143" s="7"/>
      <c r="B143" s="5"/>
      <c r="C143" s="22"/>
      <c r="D143" s="4"/>
      <c r="E143" s="4"/>
      <c r="F143" s="4"/>
      <c r="G143" s="4"/>
      <c r="H143" s="3"/>
    </row>
    <row r="144" spans="1:8" s="26" customFormat="1" x14ac:dyDescent="0.25">
      <c r="A144" s="7"/>
      <c r="B144" s="5"/>
      <c r="C144" s="22"/>
      <c r="D144" s="4"/>
      <c r="E144" s="4"/>
      <c r="F144" s="4"/>
      <c r="G144" s="4"/>
      <c r="H144" s="3"/>
    </row>
    <row r="145" spans="1:8" s="26" customFormat="1" x14ac:dyDescent="0.25">
      <c r="A145" s="7"/>
      <c r="B145" s="5"/>
      <c r="C145" s="22"/>
      <c r="D145" s="4"/>
      <c r="E145" s="4"/>
      <c r="F145" s="4"/>
      <c r="G145" s="4"/>
      <c r="H145" s="3"/>
    </row>
    <row r="146" spans="1:8" s="26" customFormat="1" x14ac:dyDescent="0.25">
      <c r="A146" s="7"/>
      <c r="B146" s="5"/>
      <c r="C146" s="22"/>
      <c r="D146" s="4"/>
      <c r="E146" s="4"/>
      <c r="F146" s="4"/>
      <c r="G146" s="4"/>
      <c r="H146" s="3"/>
    </row>
    <row r="147" spans="1:8" x14ac:dyDescent="0.25">
      <c r="A147" s="7"/>
      <c r="B147" s="5"/>
      <c r="C147" s="22"/>
      <c r="D147" s="4"/>
      <c r="E147" s="4"/>
      <c r="F147" s="4"/>
      <c r="G147" s="4"/>
      <c r="H147" s="3"/>
    </row>
    <row r="148" spans="1:8" x14ac:dyDescent="0.25">
      <c r="A148" s="7"/>
      <c r="B148" s="5"/>
      <c r="C148" s="22"/>
      <c r="D148" s="4"/>
      <c r="E148" s="4"/>
      <c r="F148" s="4"/>
      <c r="G148" s="4"/>
      <c r="H148" s="3"/>
    </row>
    <row r="149" spans="1:8" x14ac:dyDescent="0.25">
      <c r="A149" s="7"/>
      <c r="B149" s="5"/>
      <c r="C149" s="22"/>
      <c r="D149" s="4"/>
      <c r="E149" s="4"/>
      <c r="F149" s="4"/>
      <c r="G149" s="4"/>
      <c r="H149" s="3"/>
    </row>
    <row r="150" spans="1:8" x14ac:dyDescent="0.25">
      <c r="A150" s="7"/>
      <c r="B150" s="5"/>
      <c r="C150" s="22"/>
      <c r="D150" s="4"/>
      <c r="E150" s="4"/>
      <c r="F150" s="4"/>
      <c r="G150" s="4"/>
      <c r="H150" s="3"/>
    </row>
    <row r="151" spans="1:8" x14ac:dyDescent="0.25">
      <c r="A151" s="7"/>
      <c r="B151" s="5"/>
      <c r="C151" s="22"/>
      <c r="D151" s="4"/>
      <c r="E151" s="4"/>
      <c r="F151" s="4"/>
      <c r="G151" s="4"/>
      <c r="H151" s="3"/>
    </row>
    <row r="152" spans="1:8" x14ac:dyDescent="0.25">
      <c r="A152" s="7"/>
      <c r="B152" s="5"/>
      <c r="C152" s="22"/>
      <c r="D152" s="4"/>
      <c r="E152" s="4"/>
      <c r="F152" s="4"/>
      <c r="G152" s="4"/>
      <c r="H152" s="3"/>
    </row>
    <row r="153" spans="1:8" x14ac:dyDescent="0.25">
      <c r="A153" s="7"/>
      <c r="B153" s="5"/>
      <c r="C153" s="22"/>
      <c r="D153" s="4"/>
      <c r="E153" s="4"/>
      <c r="F153" s="4"/>
      <c r="G153" s="4"/>
      <c r="H153" s="3"/>
    </row>
    <row r="154" spans="1:8" s="26" customFormat="1" x14ac:dyDescent="0.25">
      <c r="A154" s="7"/>
      <c r="B154" s="5"/>
      <c r="C154" s="22"/>
      <c r="D154" s="4"/>
      <c r="E154" s="4"/>
      <c r="F154" s="4"/>
      <c r="G154" s="4"/>
      <c r="H154" s="3"/>
    </row>
    <row r="155" spans="1:8" x14ac:dyDescent="0.25">
      <c r="A155" s="7"/>
      <c r="B155" s="5"/>
      <c r="C155" s="22"/>
      <c r="D155" s="4"/>
      <c r="E155" s="4"/>
      <c r="F155" s="4"/>
      <c r="G155" s="4"/>
      <c r="H155" s="3"/>
    </row>
    <row r="156" spans="1:8" x14ac:dyDescent="0.25">
      <c r="A156" s="7"/>
      <c r="B156" s="5"/>
      <c r="C156" s="22"/>
      <c r="D156" s="4"/>
      <c r="E156" s="4"/>
      <c r="F156" s="4"/>
      <c r="G156" s="4"/>
      <c r="H156" s="3"/>
    </row>
    <row r="157" spans="1:8" x14ac:dyDescent="0.25">
      <c r="A157" s="7"/>
      <c r="B157" s="5"/>
      <c r="C157" s="22"/>
      <c r="D157" s="4"/>
      <c r="E157" s="4"/>
      <c r="F157" s="4"/>
      <c r="G157" s="4"/>
      <c r="H157" s="3"/>
    </row>
    <row r="158" spans="1:8" x14ac:dyDescent="0.25">
      <c r="A158" s="7"/>
      <c r="B158" s="5"/>
      <c r="C158" s="22"/>
      <c r="D158" s="4"/>
      <c r="E158" s="4"/>
      <c r="F158" s="4"/>
      <c r="G158" s="4"/>
      <c r="H158" s="3"/>
    </row>
    <row r="159" spans="1:8" x14ac:dyDescent="0.25">
      <c r="A159" s="7"/>
      <c r="B159" s="5"/>
      <c r="C159" s="22"/>
      <c r="D159" s="4"/>
      <c r="E159" s="4"/>
      <c r="F159" s="4"/>
      <c r="G159" s="4"/>
      <c r="H159" s="3"/>
    </row>
    <row r="160" spans="1:8" s="26" customFormat="1" x14ac:dyDescent="0.25">
      <c r="A160" s="7"/>
      <c r="B160" s="5"/>
      <c r="C160" s="22"/>
      <c r="D160" s="4"/>
      <c r="E160" s="4"/>
      <c r="F160" s="4"/>
      <c r="G160" s="4"/>
      <c r="H160" s="3"/>
    </row>
    <row r="161" spans="1:8" s="26" customFormat="1" x14ac:dyDescent="0.25">
      <c r="A161" s="7"/>
      <c r="B161" s="5"/>
      <c r="C161" s="22"/>
      <c r="D161" s="4"/>
      <c r="E161" s="4"/>
      <c r="F161" s="4"/>
      <c r="G161" s="4"/>
      <c r="H161" s="3"/>
    </row>
    <row r="162" spans="1:8" s="26" customFormat="1" x14ac:dyDescent="0.25">
      <c r="A162" s="7"/>
      <c r="B162" s="5"/>
      <c r="C162" s="22"/>
      <c r="D162" s="4"/>
      <c r="E162" s="4"/>
      <c r="F162" s="4"/>
      <c r="G162" s="4"/>
      <c r="H162" s="3"/>
    </row>
    <row r="163" spans="1:8" s="26" customFormat="1" x14ac:dyDescent="0.25">
      <c r="A163" s="7"/>
      <c r="B163" s="5"/>
      <c r="C163" s="22"/>
      <c r="D163" s="4"/>
      <c r="E163" s="4"/>
      <c r="F163" s="4"/>
      <c r="G163" s="4"/>
      <c r="H163" s="3"/>
    </row>
    <row r="164" spans="1:8" s="26" customFormat="1" x14ac:dyDescent="0.25">
      <c r="A164" s="7"/>
      <c r="B164" s="5"/>
      <c r="C164" s="22"/>
      <c r="D164" s="4"/>
      <c r="E164" s="4"/>
      <c r="F164" s="4"/>
      <c r="G164" s="4"/>
      <c r="H164" s="3"/>
    </row>
    <row r="165" spans="1:8" s="26" customFormat="1" x14ac:dyDescent="0.25">
      <c r="A165" s="7"/>
      <c r="B165" s="5"/>
      <c r="C165" s="22"/>
      <c r="D165" s="4"/>
      <c r="E165" s="4"/>
      <c r="F165" s="4"/>
      <c r="G165" s="4"/>
      <c r="H165" s="3"/>
    </row>
    <row r="166" spans="1:8" s="26" customFormat="1" x14ac:dyDescent="0.25">
      <c r="A166" s="7"/>
      <c r="B166" s="5"/>
      <c r="C166" s="22"/>
      <c r="D166" s="4"/>
      <c r="E166" s="4"/>
      <c r="F166" s="4"/>
      <c r="G166" s="4"/>
      <c r="H166" s="3"/>
    </row>
    <row r="167" spans="1:8" x14ac:dyDescent="0.25">
      <c r="A167" s="7"/>
      <c r="B167" s="5"/>
      <c r="C167" s="22"/>
      <c r="D167" s="4"/>
      <c r="E167" s="4"/>
      <c r="F167" s="4"/>
      <c r="G167" s="4"/>
      <c r="H167" s="3"/>
    </row>
    <row r="168" spans="1:8" x14ac:dyDescent="0.25">
      <c r="A168" s="7"/>
      <c r="B168" s="5"/>
      <c r="C168" s="22"/>
      <c r="D168" s="4"/>
      <c r="E168" s="4"/>
      <c r="F168" s="4"/>
      <c r="G168" s="4"/>
      <c r="H168" s="3"/>
    </row>
    <row r="169" spans="1:8" x14ac:dyDescent="0.25">
      <c r="A169" s="7"/>
      <c r="B169" s="5"/>
      <c r="C169" s="22"/>
      <c r="D169" s="4"/>
      <c r="E169" s="4"/>
      <c r="F169" s="4"/>
      <c r="G169" s="4"/>
      <c r="H169" s="3"/>
    </row>
    <row r="170" spans="1:8" x14ac:dyDescent="0.25">
      <c r="A170" s="7"/>
      <c r="B170" s="5"/>
      <c r="C170" s="22"/>
      <c r="D170" s="4"/>
      <c r="E170" s="4"/>
      <c r="F170" s="4"/>
      <c r="G170" s="4"/>
      <c r="H170" s="3"/>
    </row>
    <row r="171" spans="1:8" x14ac:dyDescent="0.25">
      <c r="A171" s="7"/>
      <c r="B171" s="5"/>
      <c r="C171" s="22"/>
      <c r="D171" s="4"/>
      <c r="E171" s="4"/>
      <c r="F171" s="4"/>
      <c r="G171" s="4"/>
      <c r="H171" s="3"/>
    </row>
    <row r="172" spans="1:8" x14ac:dyDescent="0.25">
      <c r="A172" s="7"/>
      <c r="B172" s="5"/>
      <c r="C172" s="22"/>
      <c r="D172" s="4"/>
      <c r="E172" s="4"/>
      <c r="F172" s="4"/>
      <c r="G172" s="4"/>
      <c r="H172" s="3"/>
    </row>
    <row r="173" spans="1:8" x14ac:dyDescent="0.25">
      <c r="A173" s="7"/>
      <c r="B173" s="5"/>
      <c r="C173" s="22"/>
      <c r="D173" s="4"/>
      <c r="E173" s="4"/>
      <c r="F173" s="4"/>
      <c r="G173" s="4"/>
      <c r="H173" s="3"/>
    </row>
    <row r="174" spans="1:8" x14ac:dyDescent="0.25">
      <c r="A174" s="7"/>
      <c r="B174" s="5"/>
      <c r="C174" s="22"/>
      <c r="D174" s="4"/>
      <c r="E174" s="4"/>
      <c r="F174" s="4"/>
      <c r="G174" s="4"/>
      <c r="H174" s="3"/>
    </row>
    <row r="175" spans="1:8" x14ac:dyDescent="0.25">
      <c r="A175" s="7"/>
      <c r="B175" s="5"/>
      <c r="C175" s="22"/>
      <c r="D175" s="4"/>
      <c r="E175" s="4"/>
      <c r="F175" s="4"/>
      <c r="G175" s="4"/>
      <c r="H175" s="3"/>
    </row>
    <row r="176" spans="1:8" x14ac:dyDescent="0.25">
      <c r="A176" s="7"/>
      <c r="B176" s="5"/>
      <c r="C176" s="22"/>
      <c r="D176" s="4"/>
      <c r="E176" s="4"/>
      <c r="F176" s="4"/>
      <c r="G176" s="4"/>
      <c r="H176" s="3"/>
    </row>
    <row r="177" spans="1:8" x14ac:dyDescent="0.25">
      <c r="A177" s="7"/>
      <c r="B177" s="5"/>
      <c r="C177" s="22"/>
      <c r="D177" s="4"/>
      <c r="E177" s="4"/>
      <c r="F177" s="4"/>
      <c r="G177" s="4"/>
      <c r="H177" s="3"/>
    </row>
    <row r="178" spans="1:8" x14ac:dyDescent="0.25">
      <c r="A178" s="7"/>
      <c r="B178" s="5"/>
      <c r="C178" s="22"/>
      <c r="D178" s="4"/>
      <c r="E178" s="4"/>
      <c r="F178" s="4"/>
      <c r="G178" s="4"/>
      <c r="H178" s="3"/>
    </row>
    <row r="179" spans="1:8" x14ac:dyDescent="0.25">
      <c r="A179" s="7"/>
      <c r="B179" s="5"/>
      <c r="C179" s="22"/>
      <c r="D179" s="4"/>
      <c r="E179" s="4"/>
      <c r="F179" s="4"/>
      <c r="G179" s="4"/>
      <c r="H179" s="3"/>
    </row>
    <row r="180" spans="1:8" x14ac:dyDescent="0.25">
      <c r="A180" s="7"/>
      <c r="B180" s="5"/>
      <c r="C180" s="22"/>
      <c r="D180" s="4"/>
      <c r="E180" s="4"/>
      <c r="F180" s="4"/>
      <c r="G180" s="4"/>
      <c r="H180" s="3"/>
    </row>
    <row r="181" spans="1:8" x14ac:dyDescent="0.25">
      <c r="A181" s="7"/>
      <c r="B181" s="5"/>
      <c r="C181" s="22"/>
      <c r="D181" s="4"/>
      <c r="E181" s="4"/>
      <c r="F181" s="4"/>
      <c r="G181" s="4"/>
      <c r="H181" s="3"/>
    </row>
    <row r="182" spans="1:8" x14ac:dyDescent="0.25">
      <c r="A182" s="7"/>
      <c r="B182" s="5"/>
      <c r="C182" s="22"/>
      <c r="D182" s="4"/>
      <c r="E182" s="4"/>
      <c r="F182" s="4"/>
      <c r="G182" s="4"/>
      <c r="H182" s="3"/>
    </row>
    <row r="183" spans="1:8" x14ac:dyDescent="0.25">
      <c r="A183" s="7"/>
      <c r="B183" s="5"/>
      <c r="C183" s="22"/>
      <c r="D183" s="4"/>
      <c r="E183" s="4"/>
      <c r="F183" s="4"/>
      <c r="G183" s="4"/>
      <c r="H183" s="3"/>
    </row>
    <row r="184" spans="1:8" x14ac:dyDescent="0.25">
      <c r="A184" s="7"/>
      <c r="B184" s="5"/>
      <c r="C184" s="22"/>
      <c r="D184" s="4"/>
      <c r="E184" s="4"/>
      <c r="F184" s="4"/>
      <c r="G184" s="4"/>
      <c r="H184" s="3"/>
    </row>
    <row r="185" spans="1:8" x14ac:dyDescent="0.25">
      <c r="A185" s="7"/>
      <c r="B185" s="5"/>
      <c r="C185" s="22"/>
      <c r="D185" s="4"/>
      <c r="E185" s="4"/>
      <c r="F185" s="4"/>
      <c r="G185" s="4"/>
      <c r="H185" s="3"/>
    </row>
    <row r="186" spans="1:8" x14ac:dyDescent="0.25">
      <c r="A186" s="7"/>
      <c r="B186" s="5"/>
      <c r="C186" s="22"/>
      <c r="D186" s="4"/>
      <c r="E186" s="4"/>
      <c r="F186" s="4"/>
      <c r="G186" s="4"/>
      <c r="H186" s="3"/>
    </row>
    <row r="187" spans="1:8" x14ac:dyDescent="0.25">
      <c r="A187" s="7"/>
      <c r="B187" s="5"/>
      <c r="C187" s="22"/>
      <c r="D187" s="4"/>
      <c r="E187" s="4"/>
      <c r="F187" s="4"/>
      <c r="G187" s="4"/>
      <c r="H187" s="3"/>
    </row>
    <row r="188" spans="1:8" x14ac:dyDescent="0.25">
      <c r="A188" s="7"/>
      <c r="B188" s="5"/>
      <c r="C188" s="22"/>
      <c r="D188" s="4"/>
      <c r="E188" s="4"/>
      <c r="F188" s="4"/>
      <c r="G188" s="4"/>
      <c r="H188" s="3"/>
    </row>
    <row r="189" spans="1:8" x14ac:dyDescent="0.25">
      <c r="A189" s="7"/>
      <c r="B189" s="5"/>
      <c r="C189" s="22"/>
      <c r="D189" s="4"/>
      <c r="E189" s="4"/>
      <c r="F189" s="4"/>
      <c r="G189" s="4"/>
      <c r="H189" s="3"/>
    </row>
    <row r="190" spans="1:8" x14ac:dyDescent="0.25">
      <c r="A190" s="7"/>
      <c r="B190" s="5"/>
      <c r="C190" s="22"/>
      <c r="D190" s="4"/>
      <c r="E190" s="4"/>
      <c r="F190" s="4"/>
      <c r="G190" s="4"/>
      <c r="H190" s="3"/>
    </row>
    <row r="191" spans="1:8" x14ac:dyDescent="0.25">
      <c r="A191" s="7"/>
      <c r="B191" s="5"/>
      <c r="C191" s="22"/>
      <c r="D191" s="4"/>
      <c r="E191" s="4"/>
      <c r="F191" s="4"/>
      <c r="G191" s="4"/>
      <c r="H191" s="3"/>
    </row>
    <row r="192" spans="1:8" x14ac:dyDescent="0.25">
      <c r="A192" s="7"/>
      <c r="B192" s="5"/>
      <c r="C192" s="22"/>
      <c r="D192" s="4"/>
      <c r="E192" s="4"/>
      <c r="F192" s="4"/>
      <c r="G192" s="4"/>
      <c r="H192" s="3"/>
    </row>
    <row r="193" spans="1:8" x14ac:dyDescent="0.25">
      <c r="A193" s="7"/>
      <c r="B193" s="5"/>
      <c r="C193" s="22"/>
      <c r="D193" s="4"/>
      <c r="E193" s="4"/>
      <c r="F193" s="4"/>
      <c r="G193" s="4"/>
      <c r="H193" s="3"/>
    </row>
    <row r="194" spans="1:8" x14ac:dyDescent="0.25">
      <c r="A194" s="7"/>
      <c r="B194" s="5"/>
      <c r="C194" s="22"/>
      <c r="D194" s="4"/>
      <c r="E194" s="4"/>
      <c r="F194" s="4"/>
      <c r="G194" s="4"/>
      <c r="H194" s="3"/>
    </row>
    <row r="195" spans="1:8" x14ac:dyDescent="0.25">
      <c r="A195" s="7"/>
      <c r="B195" s="5"/>
      <c r="C195" s="22"/>
      <c r="D195" s="4"/>
      <c r="E195" s="4"/>
      <c r="F195" s="4"/>
      <c r="G195" s="4"/>
      <c r="H195" s="3"/>
    </row>
    <row r="196" spans="1:8" x14ac:dyDescent="0.25">
      <c r="A196" s="7"/>
      <c r="B196" s="5"/>
      <c r="C196" s="22"/>
      <c r="D196" s="4"/>
      <c r="E196" s="4"/>
      <c r="F196" s="4"/>
      <c r="G196" s="4"/>
      <c r="H196" s="3"/>
    </row>
    <row r="197" spans="1:8" x14ac:dyDescent="0.25">
      <c r="A197" s="7"/>
      <c r="B197" s="5"/>
      <c r="C197" s="22"/>
      <c r="D197" s="4"/>
      <c r="E197" s="4"/>
      <c r="F197" s="4"/>
      <c r="G197" s="4"/>
      <c r="H197" s="3"/>
    </row>
    <row r="198" spans="1:8" x14ac:dyDescent="0.25">
      <c r="A198" s="7"/>
      <c r="B198" s="5"/>
      <c r="C198" s="22"/>
      <c r="D198" s="4"/>
      <c r="E198" s="4"/>
      <c r="F198" s="4"/>
      <c r="G198" s="4"/>
      <c r="H198" s="3"/>
    </row>
  </sheetData>
  <sheetProtection algorithmName="SHA-512" hashValue="a4TkCble7J+N+7RoClrjXtwUHlpGPHyBiM/7WUCiI8J9nNZKhYSOeC0afnvhFEe8e+hkD6AEUgUDCbsEzBtkOw==" saltValue="afNuC2MleMtzcLUV+wFihA==" spinCount="100000" sheet="1" objects="1" scenarios="1" formatCells="0" formatColumns="0" formatRows="0"/>
  <mergeCells count="40">
    <mergeCell ref="A132:H132"/>
    <mergeCell ref="A133:H133"/>
    <mergeCell ref="B125:H125"/>
    <mergeCell ref="B100:H100"/>
    <mergeCell ref="B106:H106"/>
    <mergeCell ref="B111:H111"/>
    <mergeCell ref="B119:H119"/>
    <mergeCell ref="A131:H131"/>
    <mergeCell ref="B124:H124"/>
    <mergeCell ref="A123:H123"/>
    <mergeCell ref="B128:H128"/>
    <mergeCell ref="B25:H25"/>
    <mergeCell ref="B28:H28"/>
    <mergeCell ref="B32:H32"/>
    <mergeCell ref="B35:H35"/>
    <mergeCell ref="B36:H36"/>
    <mergeCell ref="B30:H30"/>
    <mergeCell ref="A34:H34"/>
    <mergeCell ref="B98:H98"/>
    <mergeCell ref="B73:H73"/>
    <mergeCell ref="B75:H75"/>
    <mergeCell ref="B82:H82"/>
    <mergeCell ref="B86:H86"/>
    <mergeCell ref="B89:H89"/>
    <mergeCell ref="B68:H68"/>
    <mergeCell ref="B69:H69"/>
    <mergeCell ref="B97:H97"/>
    <mergeCell ref="B40:H40"/>
    <mergeCell ref="B62:H62"/>
    <mergeCell ref="A96:H96"/>
    <mergeCell ref="D1:H1"/>
    <mergeCell ref="D2:H2"/>
    <mergeCell ref="B4:H4"/>
    <mergeCell ref="A1:C1"/>
    <mergeCell ref="A2:C2"/>
    <mergeCell ref="B5:H5"/>
    <mergeCell ref="B9:H9"/>
    <mergeCell ref="B12:H12"/>
    <mergeCell ref="B16:H16"/>
    <mergeCell ref="B20:H20"/>
  </mergeCells>
  <dataValidations count="1">
    <dataValidation type="list" allowBlank="1" showInputMessage="1" showErrorMessage="1" sqref="D37:G39 D33:G33 D90:G95 D21:G24 D26:G27 D120:G122 D10:G11 D6:G8 D13:G15 D29:G29 D31:G31 D70:G72 D74:G74 D41:G61 D87:G88 D112:G118 D107:G110 D101:G105 D99:G99 D63:G67 D83:G85 D17:G19 D76:G81 D126:G127 D129:G130">
      <formula1>"✓, -----"</formula1>
    </dataValidation>
  </dataValidations>
  <pageMargins left="0.7" right="0.7" top="0.75" bottom="1" header="0.3" footer="0.3"/>
  <pageSetup firstPageNumber="4" orientation="landscape" r:id="rId1"/>
  <headerFooter>
    <oddFooter>&amp;L&amp;"Arial,Regular"&amp;10For Official Government Use Only
USDA, AMS, SCP, Specialty Crops Inspection Division
Based on Produce GAPs Harmonized Food Safety Standard 12/8/2016 Version 1.1&amp;R&amp;"Arial,Regular"&amp;10March 15, 2017
USDA Checklist 
Version 3.0</oddFooter>
  </headerFooter>
  <rowBreaks count="2" manualBreakCount="2">
    <brk id="67" max="16383" man="1"/>
    <brk id="12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50"/>
  <sheetViews>
    <sheetView view="pageLayout" topLeftCell="A10" zoomScale="90" zoomScaleNormal="100" zoomScalePageLayoutView="90" workbookViewId="0">
      <selection activeCell="H13" sqref="H13"/>
    </sheetView>
  </sheetViews>
  <sheetFormatPr defaultColWidth="8.85546875" defaultRowHeight="15" x14ac:dyDescent="0.25"/>
  <cols>
    <col min="1" max="1" width="8.85546875" style="52"/>
    <col min="2" max="2" width="24.85546875" style="52" customWidth="1"/>
    <col min="3" max="3" width="6.7109375" style="27" customWidth="1"/>
    <col min="4" max="7" width="5.140625" style="52" customWidth="1"/>
    <col min="8" max="8" width="38.5703125" style="52" customWidth="1"/>
    <col min="9" max="9" width="21.42578125" style="52" customWidth="1"/>
  </cols>
  <sheetData>
    <row r="1" spans="1:9" s="61" customFormat="1" x14ac:dyDescent="0.25">
      <c r="A1" s="234" t="s">
        <v>131</v>
      </c>
      <c r="B1" s="235"/>
      <c r="C1" s="236"/>
      <c r="D1" s="232">
        <f>'Cover Page'!B5</f>
        <v>0</v>
      </c>
      <c r="E1" s="232"/>
      <c r="F1" s="232"/>
      <c r="G1" s="232"/>
      <c r="H1" s="232"/>
      <c r="I1" s="256"/>
    </row>
    <row r="2" spans="1:9" s="61" customFormat="1" ht="14.45" customHeight="1" x14ac:dyDescent="0.25">
      <c r="A2" s="234" t="s">
        <v>133</v>
      </c>
      <c r="B2" s="235"/>
      <c r="C2" s="236"/>
      <c r="D2" s="233">
        <f>'Cover Page'!D19</f>
        <v>0</v>
      </c>
      <c r="E2" s="233"/>
      <c r="F2" s="233"/>
      <c r="G2" s="233"/>
      <c r="H2" s="233"/>
      <c r="I2" s="260"/>
    </row>
    <row r="3" spans="1:9" s="52" customFormat="1" ht="116.25" customHeight="1" x14ac:dyDescent="0.25">
      <c r="A3" s="247" t="s">
        <v>326</v>
      </c>
      <c r="B3" s="248"/>
      <c r="C3" s="248"/>
      <c r="D3" s="248"/>
      <c r="E3" s="248"/>
      <c r="F3" s="248"/>
      <c r="G3" s="248"/>
      <c r="H3" s="248"/>
      <c r="I3" s="248"/>
    </row>
    <row r="4" spans="1:9" s="52" customFormat="1" ht="81.75" customHeight="1" x14ac:dyDescent="0.25">
      <c r="A4" s="247" t="s">
        <v>369</v>
      </c>
      <c r="B4" s="248"/>
      <c r="C4" s="248"/>
      <c r="D4" s="248"/>
      <c r="E4" s="248"/>
      <c r="F4" s="248"/>
      <c r="G4" s="248"/>
      <c r="H4" s="248"/>
      <c r="I4" s="248"/>
    </row>
    <row r="5" spans="1:9" ht="21.6" customHeight="1" x14ac:dyDescent="0.25">
      <c r="A5" s="249" t="s">
        <v>0</v>
      </c>
      <c r="B5" s="251" t="s">
        <v>1</v>
      </c>
      <c r="C5" s="251" t="s">
        <v>201</v>
      </c>
      <c r="D5" s="258" t="s">
        <v>2</v>
      </c>
      <c r="E5" s="258" t="s">
        <v>3</v>
      </c>
      <c r="F5" s="258" t="s">
        <v>4</v>
      </c>
      <c r="G5" s="258" t="s">
        <v>5</v>
      </c>
      <c r="H5" s="251" t="s">
        <v>6</v>
      </c>
      <c r="I5" s="251" t="s">
        <v>273</v>
      </c>
    </row>
    <row r="6" spans="1:9" ht="21.6" customHeight="1" x14ac:dyDescent="0.25">
      <c r="A6" s="250"/>
      <c r="B6" s="252"/>
      <c r="C6" s="252"/>
      <c r="D6" s="259"/>
      <c r="E6" s="259"/>
      <c r="F6" s="259"/>
      <c r="G6" s="259"/>
      <c r="H6" s="252"/>
      <c r="I6" s="254"/>
    </row>
    <row r="7" spans="1:9" s="19" customFormat="1" x14ac:dyDescent="0.25">
      <c r="A7" s="10">
        <v>6</v>
      </c>
      <c r="B7" s="226" t="s">
        <v>274</v>
      </c>
      <c r="C7" s="227"/>
      <c r="D7" s="227"/>
      <c r="E7" s="227"/>
      <c r="F7" s="227"/>
      <c r="G7" s="227"/>
      <c r="H7" s="227"/>
      <c r="I7" s="253"/>
    </row>
    <row r="8" spans="1:9" s="19" customFormat="1" x14ac:dyDescent="0.25">
      <c r="A8" s="10">
        <v>6.1</v>
      </c>
      <c r="B8" s="255" t="s">
        <v>319</v>
      </c>
      <c r="C8" s="255"/>
      <c r="D8" s="255"/>
      <c r="E8" s="255"/>
      <c r="F8" s="255"/>
      <c r="G8" s="255"/>
      <c r="H8" s="255"/>
      <c r="I8" s="256"/>
    </row>
    <row r="9" spans="1:9" ht="68.25" customHeight="1" x14ac:dyDescent="0.25">
      <c r="A9" s="64" t="s">
        <v>411</v>
      </c>
      <c r="B9" s="57" t="s">
        <v>323</v>
      </c>
      <c r="C9" s="24" t="s">
        <v>210</v>
      </c>
      <c r="D9" s="12"/>
      <c r="E9" s="12"/>
      <c r="F9" s="12"/>
      <c r="G9" s="12"/>
      <c r="H9" s="59"/>
      <c r="I9" s="24" t="s">
        <v>277</v>
      </c>
    </row>
    <row r="10" spans="1:9" ht="84.95" customHeight="1" x14ac:dyDescent="0.25">
      <c r="A10" s="64" t="s">
        <v>412</v>
      </c>
      <c r="B10" s="57" t="s">
        <v>321</v>
      </c>
      <c r="C10" s="24" t="s">
        <v>210</v>
      </c>
      <c r="D10" s="12"/>
      <c r="E10" s="12"/>
      <c r="F10" s="12"/>
      <c r="G10" s="12"/>
      <c r="H10" s="59"/>
      <c r="I10" s="24" t="s">
        <v>277</v>
      </c>
    </row>
    <row r="11" spans="1:9" s="82" customFormat="1" ht="84.95" customHeight="1" x14ac:dyDescent="0.25">
      <c r="A11" s="64" t="s">
        <v>413</v>
      </c>
      <c r="B11" s="57" t="s">
        <v>322</v>
      </c>
      <c r="C11" s="24" t="s">
        <v>210</v>
      </c>
      <c r="D11" s="12"/>
      <c r="E11" s="12"/>
      <c r="F11" s="12"/>
      <c r="G11" s="12"/>
      <c r="H11" s="59"/>
      <c r="I11" s="24" t="s">
        <v>277</v>
      </c>
    </row>
    <row r="12" spans="1:9" s="82" customFormat="1" ht="84.95" customHeight="1" x14ac:dyDescent="0.25">
      <c r="A12" s="64" t="s">
        <v>414</v>
      </c>
      <c r="B12" s="57" t="s">
        <v>242</v>
      </c>
      <c r="C12" s="24" t="s">
        <v>210</v>
      </c>
      <c r="D12" s="12"/>
      <c r="E12" s="12"/>
      <c r="F12" s="12"/>
      <c r="G12" s="12"/>
      <c r="H12" s="59"/>
      <c r="I12" s="24" t="s">
        <v>277</v>
      </c>
    </row>
    <row r="13" spans="1:9" s="82" customFormat="1" ht="68.25" customHeight="1" x14ac:dyDescent="0.25">
      <c r="A13" s="64" t="s">
        <v>415</v>
      </c>
      <c r="B13" s="57" t="s">
        <v>324</v>
      </c>
      <c r="C13" s="24" t="s">
        <v>209</v>
      </c>
      <c r="D13" s="12"/>
      <c r="E13" s="12"/>
      <c r="F13" s="12"/>
      <c r="G13" s="12"/>
      <c r="H13" s="59"/>
      <c r="I13" s="24" t="s">
        <v>278</v>
      </c>
    </row>
    <row r="14" spans="1:9" s="82" customFormat="1" ht="68.25" customHeight="1" x14ac:dyDescent="0.25">
      <c r="A14" s="64" t="s">
        <v>416</v>
      </c>
      <c r="B14" s="57" t="s">
        <v>325</v>
      </c>
      <c r="C14" s="24" t="s">
        <v>210</v>
      </c>
      <c r="D14" s="12"/>
      <c r="E14" s="12"/>
      <c r="F14" s="12"/>
      <c r="G14" s="12"/>
      <c r="H14" s="59"/>
      <c r="I14" s="24" t="s">
        <v>277</v>
      </c>
    </row>
    <row r="15" spans="1:9" s="82" customFormat="1" ht="84.95" customHeight="1" x14ac:dyDescent="0.25">
      <c r="A15" s="64" t="s">
        <v>417</v>
      </c>
      <c r="B15" s="57" t="s">
        <v>254</v>
      </c>
      <c r="C15" s="24" t="s">
        <v>210</v>
      </c>
      <c r="D15" s="12"/>
      <c r="E15" s="12"/>
      <c r="F15" s="12"/>
      <c r="G15" s="12"/>
      <c r="H15" s="59"/>
      <c r="I15" s="24" t="s">
        <v>370</v>
      </c>
    </row>
    <row r="16" spans="1:9" s="82" customFormat="1" ht="68.25" customHeight="1" x14ac:dyDescent="0.25">
      <c r="A16" s="64" t="s">
        <v>418</v>
      </c>
      <c r="B16" s="57" t="s">
        <v>255</v>
      </c>
      <c r="C16" s="24" t="s">
        <v>210</v>
      </c>
      <c r="D16" s="12"/>
      <c r="E16" s="12"/>
      <c r="F16" s="12"/>
      <c r="G16" s="12"/>
      <c r="H16" s="59"/>
      <c r="I16" s="24" t="s">
        <v>370</v>
      </c>
    </row>
    <row r="17" spans="1:9" s="82" customFormat="1" ht="68.25" customHeight="1" x14ac:dyDescent="0.25">
      <c r="A17" s="64" t="s">
        <v>419</v>
      </c>
      <c r="B17" s="57" t="s">
        <v>251</v>
      </c>
      <c r="C17" s="24" t="s">
        <v>236</v>
      </c>
      <c r="D17" s="12"/>
      <c r="E17" s="12"/>
      <c r="F17" s="12"/>
      <c r="G17" s="12"/>
      <c r="H17" s="59"/>
      <c r="I17" s="24" t="s">
        <v>370</v>
      </c>
    </row>
    <row r="18" spans="1:9" s="82" customFormat="1" ht="68.25" customHeight="1" x14ac:dyDescent="0.25">
      <c r="A18" s="64" t="s">
        <v>420</v>
      </c>
      <c r="B18" s="57" t="s">
        <v>276</v>
      </c>
      <c r="C18" s="24" t="s">
        <v>210</v>
      </c>
      <c r="D18" s="12"/>
      <c r="E18" s="12"/>
      <c r="F18" s="12"/>
      <c r="G18" s="12"/>
      <c r="H18" s="59"/>
      <c r="I18" s="24" t="s">
        <v>277</v>
      </c>
    </row>
    <row r="19" spans="1:9" s="82" customFormat="1" ht="84.95" customHeight="1" x14ac:dyDescent="0.25">
      <c r="A19" s="64" t="s">
        <v>421</v>
      </c>
      <c r="B19" s="57" t="s">
        <v>266</v>
      </c>
      <c r="C19" s="24" t="s">
        <v>210</v>
      </c>
      <c r="D19" s="12"/>
      <c r="E19" s="12"/>
      <c r="F19" s="12"/>
      <c r="G19" s="12"/>
      <c r="H19" s="59"/>
      <c r="I19" s="24" t="s">
        <v>370</v>
      </c>
    </row>
    <row r="20" spans="1:9" s="19" customFormat="1" x14ac:dyDescent="0.25">
      <c r="A20" s="10">
        <v>6.2</v>
      </c>
      <c r="B20" s="226" t="s">
        <v>243</v>
      </c>
      <c r="C20" s="227"/>
      <c r="D20" s="227"/>
      <c r="E20" s="227"/>
      <c r="F20" s="227"/>
      <c r="G20" s="227"/>
      <c r="H20" s="227"/>
      <c r="I20" s="253"/>
    </row>
    <row r="21" spans="1:9" s="99" customFormat="1" ht="96.6" customHeight="1" x14ac:dyDescent="0.25">
      <c r="A21" s="64" t="s">
        <v>422</v>
      </c>
      <c r="B21" s="57" t="s">
        <v>244</v>
      </c>
      <c r="C21" s="24"/>
      <c r="D21" s="12"/>
      <c r="E21" s="12"/>
      <c r="F21" s="12"/>
      <c r="G21" s="12"/>
      <c r="H21" s="59"/>
      <c r="I21" s="24" t="s">
        <v>278</v>
      </c>
    </row>
    <row r="22" spans="1:9" s="82" customFormat="1" ht="109.35" customHeight="1" x14ac:dyDescent="0.25">
      <c r="A22" s="64" t="s">
        <v>423</v>
      </c>
      <c r="B22" s="57" t="s">
        <v>245</v>
      </c>
      <c r="C22" s="24" t="s">
        <v>210</v>
      </c>
      <c r="D22" s="12"/>
      <c r="E22" s="12"/>
      <c r="F22" s="12"/>
      <c r="G22" s="12"/>
      <c r="H22" s="59"/>
      <c r="I22" s="24" t="s">
        <v>277</v>
      </c>
    </row>
    <row r="23" spans="1:9" ht="96.6" customHeight="1" x14ac:dyDescent="0.25">
      <c r="A23" s="64" t="s">
        <v>424</v>
      </c>
      <c r="B23" s="57" t="s">
        <v>246</v>
      </c>
      <c r="C23" s="24" t="s">
        <v>210</v>
      </c>
      <c r="D23" s="12"/>
      <c r="E23" s="12"/>
      <c r="F23" s="12"/>
      <c r="G23" s="12"/>
      <c r="H23" s="59"/>
      <c r="I23" s="24" t="s">
        <v>277</v>
      </c>
    </row>
    <row r="24" spans="1:9" s="19" customFormat="1" x14ac:dyDescent="0.25">
      <c r="A24" s="10">
        <v>6.3</v>
      </c>
      <c r="B24" s="226" t="s">
        <v>256</v>
      </c>
      <c r="C24" s="227"/>
      <c r="D24" s="227"/>
      <c r="E24" s="227"/>
      <c r="F24" s="227"/>
      <c r="G24" s="227"/>
      <c r="H24" s="227"/>
      <c r="I24" s="253"/>
    </row>
    <row r="25" spans="1:9" ht="36.6" customHeight="1" x14ac:dyDescent="0.25">
      <c r="A25" s="64" t="s">
        <v>425</v>
      </c>
      <c r="B25" s="57" t="s">
        <v>248</v>
      </c>
      <c r="C25" s="24" t="s">
        <v>209</v>
      </c>
      <c r="D25" s="12"/>
      <c r="E25" s="12"/>
      <c r="F25" s="12"/>
      <c r="G25" s="12"/>
      <c r="H25" s="59"/>
      <c r="I25" s="24" t="s">
        <v>278</v>
      </c>
    </row>
    <row r="26" spans="1:9" s="82" customFormat="1" ht="68.25" customHeight="1" x14ac:dyDescent="0.25">
      <c r="A26" s="64" t="s">
        <v>426</v>
      </c>
      <c r="B26" s="57" t="s">
        <v>247</v>
      </c>
      <c r="C26" s="24" t="s">
        <v>210</v>
      </c>
      <c r="D26" s="12"/>
      <c r="E26" s="12"/>
      <c r="F26" s="12"/>
      <c r="G26" s="12"/>
      <c r="H26" s="59"/>
      <c r="I26" s="24" t="s">
        <v>278</v>
      </c>
    </row>
    <row r="27" spans="1:9" s="82" customFormat="1" ht="84.95" customHeight="1" x14ac:dyDescent="0.25">
      <c r="A27" s="64" t="s">
        <v>427</v>
      </c>
      <c r="B27" s="57" t="s">
        <v>257</v>
      </c>
      <c r="C27" s="24" t="s">
        <v>210</v>
      </c>
      <c r="D27" s="12"/>
      <c r="E27" s="12"/>
      <c r="F27" s="12"/>
      <c r="G27" s="12"/>
      <c r="H27" s="59"/>
      <c r="I27" s="24" t="s">
        <v>370</v>
      </c>
    </row>
    <row r="28" spans="1:9" s="99" customFormat="1" ht="48.95" customHeight="1" x14ac:dyDescent="0.25">
      <c r="A28" s="64" t="s">
        <v>428</v>
      </c>
      <c r="B28" s="57" t="s">
        <v>250</v>
      </c>
      <c r="C28" s="24"/>
      <c r="D28" s="12"/>
      <c r="E28" s="12"/>
      <c r="F28" s="12"/>
      <c r="G28" s="12"/>
      <c r="H28" s="59"/>
      <c r="I28" s="24" t="s">
        <v>277</v>
      </c>
    </row>
    <row r="29" spans="1:9" s="19" customFormat="1" x14ac:dyDescent="0.25">
      <c r="A29" s="10">
        <v>6.4</v>
      </c>
      <c r="B29" s="226" t="s">
        <v>115</v>
      </c>
      <c r="C29" s="227"/>
      <c r="D29" s="227"/>
      <c r="E29" s="227"/>
      <c r="F29" s="227"/>
      <c r="G29" s="227"/>
      <c r="H29" s="227"/>
      <c r="I29" s="253"/>
    </row>
    <row r="30" spans="1:9" s="82" customFormat="1" ht="96.6" customHeight="1" x14ac:dyDescent="0.25">
      <c r="A30" s="64" t="s">
        <v>429</v>
      </c>
      <c r="B30" s="57" t="s">
        <v>249</v>
      </c>
      <c r="C30" s="24"/>
      <c r="D30" s="12"/>
      <c r="E30" s="12"/>
      <c r="F30" s="12"/>
      <c r="G30" s="12"/>
      <c r="H30" s="59"/>
      <c r="I30" s="24" t="s">
        <v>277</v>
      </c>
    </row>
    <row r="31" spans="1:9" s="19" customFormat="1" x14ac:dyDescent="0.25">
      <c r="A31" s="10">
        <v>6.5</v>
      </c>
      <c r="B31" s="226" t="s">
        <v>253</v>
      </c>
      <c r="C31" s="227"/>
      <c r="D31" s="227"/>
      <c r="E31" s="227"/>
      <c r="F31" s="227"/>
      <c r="G31" s="227"/>
      <c r="H31" s="227"/>
      <c r="I31" s="253"/>
    </row>
    <row r="32" spans="1:9" s="99" customFormat="1" ht="48.95" customHeight="1" x14ac:dyDescent="0.25">
      <c r="A32" s="64" t="s">
        <v>430</v>
      </c>
      <c r="B32" s="57" t="s">
        <v>258</v>
      </c>
      <c r="C32" s="24" t="s">
        <v>209</v>
      </c>
      <c r="D32" s="12"/>
      <c r="E32" s="12"/>
      <c r="F32" s="12"/>
      <c r="G32" s="12"/>
      <c r="H32" s="59"/>
      <c r="I32" s="24" t="s">
        <v>277</v>
      </c>
    </row>
    <row r="33" spans="1:9" ht="77.45" customHeight="1" x14ac:dyDescent="0.25">
      <c r="A33" s="64" t="s">
        <v>431</v>
      </c>
      <c r="B33" s="57" t="s">
        <v>259</v>
      </c>
      <c r="C33" s="24" t="s">
        <v>210</v>
      </c>
      <c r="D33" s="12"/>
      <c r="E33" s="12"/>
      <c r="F33" s="12"/>
      <c r="G33" s="12"/>
      <c r="H33" s="59"/>
      <c r="I33" s="24" t="s">
        <v>370</v>
      </c>
    </row>
    <row r="34" spans="1:9" s="99" customFormat="1" ht="68.25" customHeight="1" x14ac:dyDescent="0.25">
      <c r="A34" s="64" t="s">
        <v>432</v>
      </c>
      <c r="B34" s="57" t="s">
        <v>260</v>
      </c>
      <c r="C34" s="24" t="s">
        <v>210</v>
      </c>
      <c r="D34" s="12"/>
      <c r="E34" s="12"/>
      <c r="F34" s="12"/>
      <c r="G34" s="12"/>
      <c r="H34" s="59"/>
      <c r="I34" s="24" t="s">
        <v>370</v>
      </c>
    </row>
    <row r="35" spans="1:9" ht="79.150000000000006" customHeight="1" x14ac:dyDescent="0.25">
      <c r="A35" s="64" t="s">
        <v>433</v>
      </c>
      <c r="B35" s="57" t="s">
        <v>261</v>
      </c>
      <c r="C35" s="24" t="s">
        <v>210</v>
      </c>
      <c r="D35" s="12"/>
      <c r="E35" s="12"/>
      <c r="F35" s="12"/>
      <c r="G35" s="12"/>
      <c r="H35" s="59"/>
      <c r="I35" s="24" t="s">
        <v>370</v>
      </c>
    </row>
    <row r="36" spans="1:9" s="82" customFormat="1" ht="96.6" customHeight="1" x14ac:dyDescent="0.25">
      <c r="A36" s="64" t="s">
        <v>434</v>
      </c>
      <c r="B36" s="57" t="s">
        <v>262</v>
      </c>
      <c r="C36" s="24" t="s">
        <v>210</v>
      </c>
      <c r="D36" s="12"/>
      <c r="E36" s="12"/>
      <c r="F36" s="12"/>
      <c r="G36" s="12"/>
      <c r="H36" s="59"/>
      <c r="I36" s="24" t="s">
        <v>370</v>
      </c>
    </row>
    <row r="37" spans="1:9" s="99" customFormat="1" ht="68.25" customHeight="1" x14ac:dyDescent="0.25">
      <c r="A37" s="64" t="s">
        <v>435</v>
      </c>
      <c r="B37" s="57" t="s">
        <v>263</v>
      </c>
      <c r="C37" s="24"/>
      <c r="D37" s="12"/>
      <c r="E37" s="12"/>
      <c r="F37" s="12"/>
      <c r="G37" s="12"/>
      <c r="H37" s="59"/>
      <c r="I37" s="24" t="s">
        <v>370</v>
      </c>
    </row>
    <row r="38" spans="1:9" s="82" customFormat="1" ht="109.35" customHeight="1" x14ac:dyDescent="0.25">
      <c r="A38" s="64" t="s">
        <v>436</v>
      </c>
      <c r="B38" s="57" t="s">
        <v>270</v>
      </c>
      <c r="C38" s="24" t="s">
        <v>210</v>
      </c>
      <c r="D38" s="12"/>
      <c r="E38" s="12"/>
      <c r="F38" s="12"/>
      <c r="G38" s="12"/>
      <c r="H38" s="59"/>
      <c r="I38" s="24" t="s">
        <v>370</v>
      </c>
    </row>
    <row r="39" spans="1:9" s="82" customFormat="1" ht="96.6" customHeight="1" x14ac:dyDescent="0.25">
      <c r="A39" s="64" t="s">
        <v>437</v>
      </c>
      <c r="B39" s="57" t="s">
        <v>295</v>
      </c>
      <c r="C39" s="24"/>
      <c r="D39" s="12"/>
      <c r="E39" s="12"/>
      <c r="F39" s="12"/>
      <c r="G39" s="12"/>
      <c r="H39" s="59"/>
      <c r="I39" s="24" t="s">
        <v>370</v>
      </c>
    </row>
    <row r="40" spans="1:9" s="28" customFormat="1" ht="123.75" customHeight="1" x14ac:dyDescent="0.25">
      <c r="A40" s="64" t="s">
        <v>438</v>
      </c>
      <c r="B40" s="57" t="s">
        <v>294</v>
      </c>
      <c r="C40" s="24" t="s">
        <v>210</v>
      </c>
      <c r="D40" s="34"/>
      <c r="E40" s="34"/>
      <c r="F40" s="34"/>
      <c r="G40" s="34"/>
      <c r="H40" s="59"/>
      <c r="I40" s="24" t="s">
        <v>277</v>
      </c>
    </row>
    <row r="41" spans="1:9" s="19" customFormat="1" x14ac:dyDescent="0.25">
      <c r="A41" s="10">
        <v>6.6</v>
      </c>
      <c r="B41" s="226" t="s">
        <v>264</v>
      </c>
      <c r="C41" s="227"/>
      <c r="D41" s="227"/>
      <c r="E41" s="227"/>
      <c r="F41" s="227"/>
      <c r="G41" s="227"/>
      <c r="H41" s="227"/>
      <c r="I41" s="253"/>
    </row>
    <row r="42" spans="1:9" s="99" customFormat="1" ht="48.95" customHeight="1" x14ac:dyDescent="0.25">
      <c r="A42" s="64" t="s">
        <v>439</v>
      </c>
      <c r="B42" s="57" t="s">
        <v>320</v>
      </c>
      <c r="C42" s="24" t="s">
        <v>210</v>
      </c>
      <c r="D42" s="12"/>
      <c r="E42" s="12"/>
      <c r="F42" s="12"/>
      <c r="G42" s="12"/>
      <c r="H42" s="59"/>
      <c r="I42" s="24" t="s">
        <v>370</v>
      </c>
    </row>
    <row r="43" spans="1:9" s="99" customFormat="1" ht="77.45" customHeight="1" x14ac:dyDescent="0.25">
      <c r="A43" s="64" t="s">
        <v>440</v>
      </c>
      <c r="B43" s="57" t="s">
        <v>265</v>
      </c>
      <c r="C43" s="24" t="s">
        <v>210</v>
      </c>
      <c r="D43" s="12"/>
      <c r="E43" s="12"/>
      <c r="F43" s="12"/>
      <c r="G43" s="12"/>
      <c r="H43" s="59"/>
      <c r="I43" s="24" t="s">
        <v>370</v>
      </c>
    </row>
    <row r="44" spans="1:9" s="19" customFormat="1" x14ac:dyDescent="0.25">
      <c r="A44" s="10">
        <v>6.7</v>
      </c>
      <c r="B44" s="226" t="s">
        <v>252</v>
      </c>
      <c r="C44" s="227"/>
      <c r="D44" s="227"/>
      <c r="E44" s="227"/>
      <c r="F44" s="227"/>
      <c r="G44" s="227"/>
      <c r="H44" s="227"/>
      <c r="I44" s="253"/>
    </row>
    <row r="45" spans="1:9" s="82" customFormat="1" ht="68.25" customHeight="1" x14ac:dyDescent="0.25">
      <c r="A45" s="64" t="s">
        <v>441</v>
      </c>
      <c r="B45" s="57" t="s">
        <v>267</v>
      </c>
      <c r="C45" s="24" t="s">
        <v>210</v>
      </c>
      <c r="D45" s="12"/>
      <c r="E45" s="12"/>
      <c r="F45" s="12"/>
      <c r="G45" s="12"/>
      <c r="H45" s="59"/>
      <c r="I45" s="24" t="s">
        <v>370</v>
      </c>
    </row>
    <row r="46" spans="1:9" s="99" customFormat="1" ht="96.6" customHeight="1" x14ac:dyDescent="0.25">
      <c r="A46" s="64" t="s">
        <v>442</v>
      </c>
      <c r="B46" s="57" t="s">
        <v>268</v>
      </c>
      <c r="C46" s="24" t="s">
        <v>236</v>
      </c>
      <c r="D46" s="12"/>
      <c r="E46" s="12"/>
      <c r="F46" s="12"/>
      <c r="G46" s="12"/>
      <c r="H46" s="59"/>
      <c r="I46" s="24" t="s">
        <v>370</v>
      </c>
    </row>
    <row r="47" spans="1:9" s="82" customFormat="1" ht="68.25" customHeight="1" x14ac:dyDescent="0.25">
      <c r="A47" s="64" t="s">
        <v>443</v>
      </c>
      <c r="B47" s="57" t="s">
        <v>269</v>
      </c>
      <c r="C47" s="24" t="s">
        <v>209</v>
      </c>
      <c r="D47" s="12"/>
      <c r="E47" s="12"/>
      <c r="F47" s="12"/>
      <c r="G47" s="12"/>
      <c r="H47" s="59"/>
      <c r="I47" s="24" t="s">
        <v>370</v>
      </c>
    </row>
    <row r="48" spans="1:9" s="67" customFormat="1" ht="24.75" customHeight="1" x14ac:dyDescent="0.25">
      <c r="A48" s="244" t="s">
        <v>317</v>
      </c>
      <c r="B48" s="245"/>
      <c r="C48" s="245"/>
      <c r="D48" s="245"/>
      <c r="E48" s="245"/>
      <c r="F48" s="245"/>
      <c r="G48" s="245"/>
      <c r="H48" s="245"/>
      <c r="I48" s="237"/>
    </row>
    <row r="49" spans="1:9" x14ac:dyDescent="0.25">
      <c r="A49" s="238" t="s">
        <v>291</v>
      </c>
      <c r="B49" s="239"/>
      <c r="C49" s="239"/>
      <c r="D49" s="239"/>
      <c r="E49" s="239"/>
      <c r="F49" s="239"/>
      <c r="G49" s="239"/>
      <c r="H49" s="239"/>
      <c r="I49" s="257"/>
    </row>
    <row r="50" spans="1:9" ht="72" customHeight="1" x14ac:dyDescent="0.25">
      <c r="A50" s="246"/>
      <c r="B50" s="242"/>
      <c r="C50" s="242"/>
      <c r="D50" s="242"/>
      <c r="E50" s="242"/>
      <c r="F50" s="242"/>
      <c r="G50" s="242"/>
      <c r="H50" s="242"/>
      <c r="I50" s="243"/>
    </row>
  </sheetData>
  <sheetProtection algorithmName="SHA-512" hashValue="EoWd9GVX6TIgf8sY2tp5w5021KP/OIQXvwVzZH1sqMVDomLTBMG/oHhmboNmO6s1fY7m1ONXAWiVur8sgdjufQ==" saltValue="YIBa5HMkH1D6OLVUfO/8YA==" spinCount="100000" sheet="1" objects="1" scenarios="1" formatCells="0" formatColumns="0" formatRows="0"/>
  <mergeCells count="26">
    <mergeCell ref="A1:C1"/>
    <mergeCell ref="A2:C2"/>
    <mergeCell ref="B29:I29"/>
    <mergeCell ref="D5:D6"/>
    <mergeCell ref="E5:E6"/>
    <mergeCell ref="F5:F6"/>
    <mergeCell ref="G5:G6"/>
    <mergeCell ref="H5:H6"/>
    <mergeCell ref="D1:I1"/>
    <mergeCell ref="D2:I2"/>
    <mergeCell ref="B24:I24"/>
    <mergeCell ref="A50:I50"/>
    <mergeCell ref="A48:I48"/>
    <mergeCell ref="A3:I3"/>
    <mergeCell ref="A5:A6"/>
    <mergeCell ref="B5:B6"/>
    <mergeCell ref="C5:C6"/>
    <mergeCell ref="B31:I31"/>
    <mergeCell ref="B41:I41"/>
    <mergeCell ref="B44:I44"/>
    <mergeCell ref="A4:I4"/>
    <mergeCell ref="I5:I6"/>
    <mergeCell ref="B8:I8"/>
    <mergeCell ref="B7:I7"/>
    <mergeCell ref="B20:I20"/>
    <mergeCell ref="A49:I49"/>
  </mergeCells>
  <dataValidations disablePrompts="1" count="1">
    <dataValidation type="list" allowBlank="1" showInputMessage="1" showErrorMessage="1" sqref="D21:G23 D25:G47 D9:G19">
      <formula1>"✓, -----"</formula1>
    </dataValidation>
  </dataValidations>
  <pageMargins left="0.7" right="0.7" top="0.75" bottom="1" header="0.3" footer="0.3"/>
  <pageSetup orientation="landscape" r:id="rId1"/>
  <headerFooter>
    <oddFooter>&amp;L&amp;"Arial,Regular"&amp;10For Official Government Use Only
USDA, AMS, SCP, Specialty Crops Inspection Division
Based on Produce GAPs Harmonized Food Safety Standard 12/8/2016 Version 1.1&amp;R&amp;"Arial,Regular"&amp;10March 15, 2017
USDA Checklist 
Version 3.0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13"/>
  <sheetViews>
    <sheetView view="pageLayout" topLeftCell="A22" zoomScaleNormal="100" workbookViewId="0">
      <selection activeCell="E15" sqref="E15:F15"/>
    </sheetView>
  </sheetViews>
  <sheetFormatPr defaultColWidth="9.140625" defaultRowHeight="15" x14ac:dyDescent="0.25"/>
  <cols>
    <col min="1" max="16384" width="9.140625" style="35"/>
  </cols>
  <sheetData>
    <row r="1" spans="1:9" ht="18" x14ac:dyDescent="0.25">
      <c r="A1" s="262" t="s">
        <v>158</v>
      </c>
      <c r="B1" s="262"/>
      <c r="C1" s="262"/>
      <c r="D1" s="262"/>
      <c r="E1" s="262"/>
      <c r="F1" s="262"/>
      <c r="G1" s="262"/>
      <c r="H1" s="262"/>
      <c r="I1" s="262"/>
    </row>
    <row r="2" spans="1:9" ht="18" x14ac:dyDescent="0.25">
      <c r="A2" s="262"/>
      <c r="B2" s="262"/>
      <c r="C2" s="262"/>
      <c r="D2" s="262"/>
      <c r="E2" s="262"/>
      <c r="F2" s="262"/>
      <c r="G2" s="262"/>
      <c r="H2" s="262"/>
      <c r="I2" s="262"/>
    </row>
    <row r="3" spans="1:9" ht="75.75" customHeight="1" x14ac:dyDescent="0.25">
      <c r="A3" s="263" t="s">
        <v>308</v>
      </c>
      <c r="B3" s="263"/>
      <c r="C3" s="263"/>
      <c r="D3" s="263"/>
      <c r="E3" s="263"/>
      <c r="F3" s="263"/>
      <c r="G3" s="263"/>
      <c r="H3" s="263"/>
      <c r="I3" s="263"/>
    </row>
    <row r="4" spans="1:9" x14ac:dyDescent="0.25">
      <c r="B4" s="263" t="s">
        <v>306</v>
      </c>
      <c r="C4" s="263"/>
      <c r="D4" s="263"/>
      <c r="E4" s="263"/>
      <c r="F4" s="263"/>
      <c r="G4" s="263"/>
    </row>
    <row r="5" spans="1:9" ht="15.75" customHeight="1" x14ac:dyDescent="0.25">
      <c r="B5" s="263"/>
      <c r="C5" s="263"/>
      <c r="D5" s="263"/>
      <c r="E5" s="263"/>
      <c r="F5" s="263"/>
      <c r="G5" s="263"/>
    </row>
    <row r="6" spans="1:9" x14ac:dyDescent="0.25">
      <c r="B6" s="261" t="s">
        <v>307</v>
      </c>
      <c r="C6" s="261"/>
      <c r="D6" s="261"/>
      <c r="E6" s="261"/>
      <c r="F6" s="261"/>
      <c r="G6" s="261"/>
    </row>
    <row r="7" spans="1:9" ht="2.25" customHeight="1" x14ac:dyDescent="0.25">
      <c r="B7" s="261"/>
      <c r="C7" s="261"/>
      <c r="D7" s="261"/>
      <c r="E7" s="261"/>
      <c r="F7" s="261"/>
      <c r="G7" s="261"/>
    </row>
    <row r="8" spans="1:9" x14ac:dyDescent="0.25">
      <c r="B8" s="261" t="s">
        <v>159</v>
      </c>
      <c r="C8" s="261"/>
      <c r="D8" s="261"/>
      <c r="E8" s="261"/>
      <c r="F8" s="261"/>
      <c r="G8" s="261"/>
    </row>
    <row r="9" spans="1:9" ht="4.5" customHeight="1" x14ac:dyDescent="0.25">
      <c r="B9" s="261"/>
      <c r="C9" s="261"/>
      <c r="D9" s="261"/>
      <c r="E9" s="261"/>
      <c r="F9" s="261"/>
      <c r="G9" s="261"/>
    </row>
    <row r="10" spans="1:9" x14ac:dyDescent="0.25">
      <c r="B10" s="261" t="s">
        <v>160</v>
      </c>
      <c r="C10" s="261"/>
      <c r="D10" s="261"/>
      <c r="E10" s="261"/>
      <c r="F10" s="261"/>
      <c r="G10" s="261"/>
    </row>
    <row r="11" spans="1:9" ht="3.75" customHeight="1" x14ac:dyDescent="0.25">
      <c r="B11" s="261"/>
      <c r="C11" s="261"/>
      <c r="D11" s="261"/>
      <c r="E11" s="261"/>
      <c r="F11" s="261"/>
      <c r="G11" s="261"/>
    </row>
    <row r="12" spans="1:9" x14ac:dyDescent="0.25">
      <c r="B12" s="261" t="s">
        <v>161</v>
      </c>
      <c r="C12" s="261"/>
      <c r="D12" s="261"/>
      <c r="E12" s="261"/>
      <c r="F12" s="261"/>
      <c r="G12" s="261"/>
    </row>
    <row r="13" spans="1:9" x14ac:dyDescent="0.25">
      <c r="B13" s="261"/>
      <c r="C13" s="261"/>
      <c r="D13" s="261"/>
      <c r="E13" s="261"/>
      <c r="F13" s="261"/>
      <c r="G13" s="261"/>
    </row>
  </sheetData>
  <sheetProtection password="D6D7" sheet="1" objects="1" scenarios="1"/>
  <mergeCells count="8">
    <mergeCell ref="B10:G11"/>
    <mergeCell ref="B12:G13"/>
    <mergeCell ref="A1:I1"/>
    <mergeCell ref="A2:I2"/>
    <mergeCell ref="A3:I3"/>
    <mergeCell ref="B4:G5"/>
    <mergeCell ref="B6:G7"/>
    <mergeCell ref="B8:G9"/>
  </mergeCells>
  <pageMargins left="0.7" right="0.7" top="0.75" bottom="0.75" header="0.3" footer="0.3"/>
  <pageSetup orientation="portrait" r:id="rId1"/>
  <headerFooter>
    <oddFooter>&amp;L&amp;"Arial,Regular"&amp;10For Official Government Use Only
USDA, AMS, SCP, Specialty Crops Inspection Division
Based on Produce GAPs Harmonized Food Safety Standard 12/8/2016 Version 1.1&amp;R&amp;"Arial,Regular"&amp;10March 15, 2017
USDA Checklist 
Version 3.0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45"/>
  <sheetViews>
    <sheetView view="pageLayout" topLeftCell="A25" zoomScaleNormal="100" workbookViewId="0">
      <selection activeCell="K41" sqref="K41"/>
    </sheetView>
  </sheetViews>
  <sheetFormatPr defaultColWidth="9.140625" defaultRowHeight="15" x14ac:dyDescent="0.25"/>
  <cols>
    <col min="1" max="1" width="15.140625" style="35" customWidth="1"/>
    <col min="2" max="2" width="7.140625" style="35" customWidth="1"/>
    <col min="3" max="3" width="9.140625" style="35"/>
    <col min="4" max="4" width="12.28515625" style="35" customWidth="1"/>
    <col min="5" max="5" width="12.85546875" style="35" customWidth="1"/>
    <col min="6" max="6" width="8.5703125" style="35" customWidth="1"/>
    <col min="7" max="7" width="9.140625" style="35" customWidth="1"/>
    <col min="8" max="8" width="3.42578125" style="35" customWidth="1"/>
    <col min="9" max="9" width="9.140625" style="35" customWidth="1"/>
    <col min="10" max="16384" width="9.140625" style="35"/>
  </cols>
  <sheetData>
    <row r="1" spans="1:9" ht="18" customHeight="1" x14ac:dyDescent="0.3">
      <c r="A1" s="267" t="s">
        <v>148</v>
      </c>
      <c r="B1" s="268"/>
      <c r="C1" s="268"/>
      <c r="D1" s="268"/>
      <c r="E1" s="268"/>
      <c r="F1" s="268"/>
      <c r="G1" s="268"/>
      <c r="H1" s="268"/>
      <c r="I1" s="268"/>
    </row>
    <row r="2" spans="1:9" ht="18" customHeight="1" x14ac:dyDescent="0.25">
      <c r="A2" s="267" t="s">
        <v>238</v>
      </c>
      <c r="B2" s="267"/>
      <c r="C2" s="267"/>
      <c r="D2" s="267"/>
      <c r="E2" s="267"/>
      <c r="F2" s="267"/>
      <c r="G2" s="267"/>
      <c r="H2" s="267"/>
      <c r="I2" s="267"/>
    </row>
    <row r="3" spans="1:9" ht="6.6" customHeight="1" x14ac:dyDescent="0.25">
      <c r="A3" s="267"/>
      <c r="B3" s="267"/>
      <c r="C3" s="267"/>
      <c r="D3" s="267"/>
      <c r="E3" s="267"/>
      <c r="F3" s="267"/>
      <c r="G3" s="267"/>
      <c r="H3" s="267"/>
      <c r="I3" s="267"/>
    </row>
    <row r="4" spans="1:9" ht="1.1499999999999999" customHeight="1" x14ac:dyDescent="0.25">
      <c r="A4" s="36"/>
      <c r="B4" s="36"/>
      <c r="C4" s="36"/>
      <c r="D4" s="36"/>
      <c r="E4" s="36"/>
      <c r="F4" s="36"/>
      <c r="G4" s="36"/>
      <c r="H4" s="36"/>
      <c r="I4" s="36"/>
    </row>
    <row r="5" spans="1:9" x14ac:dyDescent="0.25">
      <c r="A5" s="269" t="s">
        <v>300</v>
      </c>
      <c r="B5" s="270"/>
      <c r="C5" s="270"/>
      <c r="D5" s="270"/>
      <c r="E5" s="271"/>
      <c r="F5" s="272" t="s">
        <v>162</v>
      </c>
      <c r="G5" s="273"/>
      <c r="H5" s="273"/>
      <c r="I5" s="274"/>
    </row>
    <row r="6" spans="1:9" ht="15.75" customHeight="1" x14ac:dyDescent="0.25">
      <c r="A6" s="264" t="s">
        <v>163</v>
      </c>
      <c r="B6" s="265"/>
      <c r="C6" s="265"/>
      <c r="D6" s="265"/>
      <c r="E6" s="266"/>
      <c r="F6" s="15"/>
      <c r="G6" s="46"/>
      <c r="H6" s="16" t="s">
        <v>164</v>
      </c>
      <c r="I6" s="63"/>
    </row>
    <row r="7" spans="1:9" x14ac:dyDescent="0.25">
      <c r="A7" s="285" t="s">
        <v>165</v>
      </c>
      <c r="B7" s="286"/>
      <c r="C7" s="286"/>
      <c r="D7" s="286"/>
      <c r="E7" s="287"/>
      <c r="F7" s="288"/>
      <c r="G7" s="289"/>
      <c r="H7" s="289"/>
      <c r="I7" s="290"/>
    </row>
    <row r="8" spans="1:9" ht="14.45" customHeight="1" x14ac:dyDescent="0.25">
      <c r="A8" s="53" t="s">
        <v>166</v>
      </c>
      <c r="B8" s="38"/>
      <c r="C8" s="291">
        <f>'Cover Page'!B5</f>
        <v>0</v>
      </c>
      <c r="D8" s="291"/>
      <c r="E8" s="292"/>
      <c r="F8" s="39" t="s">
        <v>167</v>
      </c>
      <c r="G8" s="295">
        <f>'Cover Page'!D19</f>
        <v>0</v>
      </c>
      <c r="H8" s="295"/>
      <c r="I8" s="296"/>
    </row>
    <row r="9" spans="1:9" ht="14.45" customHeight="1" x14ac:dyDescent="0.25">
      <c r="A9" s="54"/>
      <c r="B9" s="55"/>
      <c r="C9" s="293"/>
      <c r="D9" s="293"/>
      <c r="E9" s="294"/>
      <c r="F9" s="17"/>
      <c r="G9" s="297"/>
      <c r="H9" s="297"/>
      <c r="I9" s="298"/>
    </row>
    <row r="10" spans="1:9" x14ac:dyDescent="0.25">
      <c r="A10" s="272" t="s">
        <v>168</v>
      </c>
      <c r="B10" s="273"/>
      <c r="C10" s="299">
        <f>'Cover Page'!F29</f>
        <v>0</v>
      </c>
      <c r="D10" s="299"/>
      <c r="E10" s="299"/>
      <c r="F10" s="299"/>
      <c r="G10" s="299"/>
      <c r="H10" s="299"/>
      <c r="I10" s="300"/>
    </row>
    <row r="11" spans="1:9" x14ac:dyDescent="0.25">
      <c r="A11" s="288"/>
      <c r="B11" s="289"/>
      <c r="C11" s="301"/>
      <c r="D11" s="301"/>
      <c r="E11" s="301"/>
      <c r="F11" s="301"/>
      <c r="G11" s="301"/>
      <c r="H11" s="301"/>
      <c r="I11" s="302"/>
    </row>
    <row r="12" spans="1:9" x14ac:dyDescent="0.25">
      <c r="A12" s="53" t="s">
        <v>169</v>
      </c>
      <c r="B12" s="299">
        <f>'Cover Page'!C23</f>
        <v>0</v>
      </c>
      <c r="C12" s="299"/>
      <c r="D12" s="299"/>
      <c r="E12" s="299"/>
      <c r="F12" s="299"/>
      <c r="G12" s="299"/>
      <c r="H12" s="299"/>
      <c r="I12" s="300"/>
    </row>
    <row r="13" spans="1:9" x14ac:dyDescent="0.25">
      <c r="A13" s="54"/>
      <c r="B13" s="301"/>
      <c r="C13" s="301"/>
      <c r="D13" s="301"/>
      <c r="E13" s="301"/>
      <c r="F13" s="301"/>
      <c r="G13" s="301"/>
      <c r="H13" s="301"/>
      <c r="I13" s="302"/>
    </row>
    <row r="14" spans="1:9" x14ac:dyDescent="0.25">
      <c r="A14" s="272" t="s">
        <v>174</v>
      </c>
      <c r="B14" s="273"/>
      <c r="C14" s="273"/>
      <c r="D14" s="273"/>
      <c r="E14" s="273"/>
      <c r="F14" s="273"/>
      <c r="G14" s="273"/>
      <c r="H14" s="273"/>
      <c r="I14" s="274"/>
    </row>
    <row r="15" spans="1:9" ht="15" customHeight="1" x14ac:dyDescent="0.25">
      <c r="A15" s="275"/>
      <c r="B15" s="276"/>
      <c r="C15" s="276"/>
      <c r="D15" s="276"/>
      <c r="E15" s="276"/>
      <c r="F15" s="276"/>
      <c r="G15" s="276"/>
      <c r="H15" s="276"/>
      <c r="I15" s="277"/>
    </row>
    <row r="16" spans="1:9" x14ac:dyDescent="0.25">
      <c r="A16" s="275"/>
      <c r="B16" s="276"/>
      <c r="C16" s="276"/>
      <c r="D16" s="276"/>
      <c r="E16" s="276"/>
      <c r="F16" s="276"/>
      <c r="G16" s="276"/>
      <c r="H16" s="276"/>
      <c r="I16" s="277"/>
    </row>
    <row r="17" spans="1:10" x14ac:dyDescent="0.25">
      <c r="A17" s="275"/>
      <c r="B17" s="276"/>
      <c r="C17" s="276"/>
      <c r="D17" s="276"/>
      <c r="E17" s="276"/>
      <c r="F17" s="276"/>
      <c r="G17" s="276"/>
      <c r="H17" s="276"/>
      <c r="I17" s="277"/>
    </row>
    <row r="18" spans="1:10" x14ac:dyDescent="0.25">
      <c r="A18" s="275"/>
      <c r="B18" s="276"/>
      <c r="C18" s="276"/>
      <c r="D18" s="276"/>
      <c r="E18" s="276"/>
      <c r="F18" s="276"/>
      <c r="G18" s="276"/>
      <c r="H18" s="276"/>
      <c r="I18" s="277"/>
    </row>
    <row r="19" spans="1:10" x14ac:dyDescent="0.25">
      <c r="A19" s="275"/>
      <c r="B19" s="276"/>
      <c r="C19" s="276"/>
      <c r="D19" s="276"/>
      <c r="E19" s="276"/>
      <c r="F19" s="276"/>
      <c r="G19" s="276"/>
      <c r="H19" s="276"/>
      <c r="I19" s="277"/>
    </row>
    <row r="20" spans="1:10" x14ac:dyDescent="0.25">
      <c r="A20" s="275"/>
      <c r="B20" s="276"/>
      <c r="C20" s="276"/>
      <c r="D20" s="276"/>
      <c r="E20" s="276"/>
      <c r="F20" s="276"/>
      <c r="G20" s="276"/>
      <c r="H20" s="276"/>
      <c r="I20" s="277"/>
    </row>
    <row r="21" spans="1:10" x14ac:dyDescent="0.25">
      <c r="A21" s="275"/>
      <c r="B21" s="276"/>
      <c r="C21" s="276"/>
      <c r="D21" s="276"/>
      <c r="E21" s="276"/>
      <c r="F21" s="276"/>
      <c r="G21" s="276"/>
      <c r="H21" s="276"/>
      <c r="I21" s="277"/>
    </row>
    <row r="22" spans="1:10" x14ac:dyDescent="0.25">
      <c r="A22" s="275"/>
      <c r="B22" s="276"/>
      <c r="C22" s="276"/>
      <c r="D22" s="276"/>
      <c r="E22" s="276"/>
      <c r="F22" s="276"/>
      <c r="G22" s="276"/>
      <c r="H22" s="276"/>
      <c r="I22" s="277"/>
    </row>
    <row r="23" spans="1:10" x14ac:dyDescent="0.25">
      <c r="A23" s="303"/>
      <c r="B23" s="301"/>
      <c r="C23" s="301"/>
      <c r="D23" s="301"/>
      <c r="E23" s="301"/>
      <c r="F23" s="301"/>
      <c r="G23" s="301"/>
      <c r="H23" s="301"/>
      <c r="I23" s="302"/>
    </row>
    <row r="24" spans="1:10" ht="15.75" customHeight="1" x14ac:dyDescent="0.25">
      <c r="A24" s="42" t="s">
        <v>301</v>
      </c>
      <c r="B24" s="43"/>
      <c r="C24" s="43"/>
      <c r="D24" s="43"/>
      <c r="E24" s="43"/>
      <c r="F24" s="140"/>
      <c r="G24" s="183"/>
      <c r="H24" s="183"/>
      <c r="I24" s="304"/>
      <c r="J24" s="19"/>
    </row>
    <row r="25" spans="1:10" ht="15.75" customHeight="1" x14ac:dyDescent="0.25">
      <c r="A25" s="44" t="s">
        <v>302</v>
      </c>
      <c r="B25" s="45"/>
      <c r="C25" s="45"/>
      <c r="D25" s="45"/>
      <c r="E25" s="45"/>
      <c r="F25" s="45"/>
      <c r="G25" s="45"/>
      <c r="H25" s="45"/>
      <c r="I25" s="79"/>
    </row>
    <row r="26" spans="1:10" x14ac:dyDescent="0.25">
      <c r="A26" s="272" t="s">
        <v>303</v>
      </c>
      <c r="B26" s="273"/>
      <c r="C26" s="273"/>
      <c r="D26" s="273"/>
      <c r="E26" s="273"/>
      <c r="F26" s="273"/>
      <c r="G26" s="273"/>
      <c r="H26" s="273"/>
      <c r="I26" s="274"/>
    </row>
    <row r="27" spans="1:10" ht="15" customHeight="1" x14ac:dyDescent="0.25">
      <c r="A27" s="275"/>
      <c r="B27" s="276"/>
      <c r="C27" s="276"/>
      <c r="D27" s="276"/>
      <c r="E27" s="276"/>
      <c r="F27" s="276"/>
      <c r="G27" s="276"/>
      <c r="H27" s="276"/>
      <c r="I27" s="277"/>
    </row>
    <row r="28" spans="1:10" x14ac:dyDescent="0.25">
      <c r="A28" s="275"/>
      <c r="B28" s="276"/>
      <c r="C28" s="276"/>
      <c r="D28" s="276"/>
      <c r="E28" s="276"/>
      <c r="F28" s="276"/>
      <c r="G28" s="276"/>
      <c r="H28" s="276"/>
      <c r="I28" s="277"/>
    </row>
    <row r="29" spans="1:10" x14ac:dyDescent="0.25">
      <c r="A29" s="275"/>
      <c r="B29" s="276"/>
      <c r="C29" s="276"/>
      <c r="D29" s="276"/>
      <c r="E29" s="276"/>
      <c r="F29" s="276"/>
      <c r="G29" s="276"/>
      <c r="H29" s="276"/>
      <c r="I29" s="277"/>
    </row>
    <row r="30" spans="1:10" x14ac:dyDescent="0.25">
      <c r="A30" s="275"/>
      <c r="B30" s="276"/>
      <c r="C30" s="276"/>
      <c r="D30" s="276"/>
      <c r="E30" s="276"/>
      <c r="F30" s="276"/>
      <c r="G30" s="276"/>
      <c r="H30" s="276"/>
      <c r="I30" s="277"/>
    </row>
    <row r="31" spans="1:10" x14ac:dyDescent="0.25">
      <c r="A31" s="275"/>
      <c r="B31" s="276"/>
      <c r="C31" s="276"/>
      <c r="D31" s="276"/>
      <c r="E31" s="276"/>
      <c r="F31" s="276"/>
      <c r="G31" s="276"/>
      <c r="H31" s="276"/>
      <c r="I31" s="277"/>
    </row>
    <row r="32" spans="1:10" x14ac:dyDescent="0.25">
      <c r="A32" s="275"/>
      <c r="B32" s="276"/>
      <c r="C32" s="276"/>
      <c r="D32" s="276"/>
      <c r="E32" s="276"/>
      <c r="F32" s="276"/>
      <c r="G32" s="276"/>
      <c r="H32" s="276"/>
      <c r="I32" s="277"/>
    </row>
    <row r="33" spans="1:9" x14ac:dyDescent="0.25">
      <c r="A33" s="275"/>
      <c r="B33" s="276"/>
      <c r="C33" s="276"/>
      <c r="D33" s="276"/>
      <c r="E33" s="276"/>
      <c r="F33" s="276"/>
      <c r="G33" s="276"/>
      <c r="H33" s="276"/>
      <c r="I33" s="277"/>
    </row>
    <row r="34" spans="1:9" x14ac:dyDescent="0.25">
      <c r="A34" s="275"/>
      <c r="B34" s="276"/>
      <c r="C34" s="276"/>
      <c r="D34" s="276"/>
      <c r="E34" s="276"/>
      <c r="F34" s="276"/>
      <c r="G34" s="276"/>
      <c r="H34" s="276"/>
      <c r="I34" s="277"/>
    </row>
    <row r="35" spans="1:9" x14ac:dyDescent="0.25">
      <c r="A35" s="275"/>
      <c r="B35" s="278"/>
      <c r="C35" s="278"/>
      <c r="D35" s="278"/>
      <c r="E35" s="278"/>
      <c r="F35" s="278"/>
      <c r="G35" s="278"/>
      <c r="H35" s="278"/>
      <c r="I35" s="277"/>
    </row>
    <row r="36" spans="1:9" x14ac:dyDescent="0.25">
      <c r="A36" s="279"/>
      <c r="B36" s="280"/>
      <c r="C36" s="280"/>
      <c r="D36" s="280"/>
      <c r="E36" s="280"/>
      <c r="F36" s="280"/>
      <c r="G36" s="280"/>
      <c r="H36" s="280"/>
      <c r="I36" s="281"/>
    </row>
    <row r="37" spans="1:9" x14ac:dyDescent="0.25">
      <c r="A37" s="279"/>
      <c r="B37" s="280"/>
      <c r="C37" s="280"/>
      <c r="D37" s="280"/>
      <c r="E37" s="280"/>
      <c r="F37" s="280"/>
      <c r="G37" s="280"/>
      <c r="H37" s="280"/>
      <c r="I37" s="281"/>
    </row>
    <row r="38" spans="1:9" ht="15.75" thickBot="1" x14ac:dyDescent="0.3">
      <c r="A38" s="282"/>
      <c r="B38" s="283"/>
      <c r="C38" s="283"/>
      <c r="D38" s="283"/>
      <c r="E38" s="283"/>
      <c r="F38" s="283"/>
      <c r="G38" s="283"/>
      <c r="H38" s="283"/>
      <c r="I38" s="284"/>
    </row>
    <row r="39" spans="1:9" x14ac:dyDescent="0.25">
      <c r="A39" s="306" t="s">
        <v>170</v>
      </c>
      <c r="B39" s="307"/>
      <c r="C39" s="307"/>
      <c r="D39" s="308"/>
      <c r="E39" s="308"/>
      <c r="F39" s="308"/>
      <c r="G39" s="308"/>
      <c r="H39" s="308"/>
      <c r="I39" s="309"/>
    </row>
    <row r="40" spans="1:9" x14ac:dyDescent="0.25">
      <c r="A40" s="312"/>
      <c r="B40" s="313"/>
      <c r="C40" s="313"/>
      <c r="D40" s="310"/>
      <c r="E40" s="310"/>
      <c r="F40" s="310"/>
      <c r="G40" s="310"/>
      <c r="H40" s="310"/>
      <c r="I40" s="311"/>
    </row>
    <row r="41" spans="1:9" x14ac:dyDescent="0.25">
      <c r="A41" s="314" t="s">
        <v>304</v>
      </c>
      <c r="B41" s="315"/>
      <c r="C41" s="315"/>
      <c r="D41" s="315"/>
      <c r="E41" s="315"/>
      <c r="F41" s="315"/>
      <c r="G41" s="315"/>
      <c r="H41" s="315"/>
      <c r="I41" s="316"/>
    </row>
    <row r="42" spans="1:9" x14ac:dyDescent="0.25">
      <c r="A42" s="317" t="s">
        <v>305</v>
      </c>
      <c r="B42" s="318"/>
      <c r="C42" s="318"/>
      <c r="D42" s="318"/>
      <c r="E42" s="318"/>
      <c r="F42" s="318"/>
      <c r="G42" s="318"/>
      <c r="H42" s="318"/>
      <c r="I42" s="319"/>
    </row>
    <row r="43" spans="1:9" x14ac:dyDescent="0.25">
      <c r="A43" s="320"/>
      <c r="B43" s="321"/>
      <c r="C43" s="321"/>
      <c r="D43" s="321"/>
      <c r="E43" s="321"/>
      <c r="F43" s="321"/>
      <c r="G43" s="321"/>
      <c r="H43" s="321"/>
      <c r="I43" s="322"/>
    </row>
    <row r="44" spans="1:9" x14ac:dyDescent="0.25">
      <c r="A44" s="320"/>
      <c r="B44" s="321"/>
      <c r="C44" s="321"/>
      <c r="D44" s="321"/>
      <c r="E44" s="321"/>
      <c r="F44" s="321"/>
      <c r="G44" s="321"/>
      <c r="H44" s="321"/>
      <c r="I44" s="322"/>
    </row>
    <row r="45" spans="1:9" x14ac:dyDescent="0.25">
      <c r="A45" s="305" t="s">
        <v>175</v>
      </c>
      <c r="B45" s="305"/>
      <c r="C45" s="305"/>
      <c r="D45" s="305"/>
      <c r="E45" s="305"/>
      <c r="F45" s="305"/>
      <c r="G45" s="305"/>
      <c r="H45" s="305"/>
      <c r="I45" s="305"/>
    </row>
  </sheetData>
  <sheetProtection password="D6D7" sheet="1" objects="1" scenarios="1" formatCells="0" formatColumns="0" formatRows="0"/>
  <dataConsolidate/>
  <mergeCells count="26">
    <mergeCell ref="A45:I45"/>
    <mergeCell ref="A39:C39"/>
    <mergeCell ref="D39:I40"/>
    <mergeCell ref="A40:C40"/>
    <mergeCell ref="A41:I41"/>
    <mergeCell ref="A42:I42"/>
    <mergeCell ref="A43:I44"/>
    <mergeCell ref="A27:I38"/>
    <mergeCell ref="A7:E7"/>
    <mergeCell ref="F7:I7"/>
    <mergeCell ref="C8:E9"/>
    <mergeCell ref="G8:I9"/>
    <mergeCell ref="A10:B10"/>
    <mergeCell ref="C10:I11"/>
    <mergeCell ref="A11:B11"/>
    <mergeCell ref="B12:I13"/>
    <mergeCell ref="A14:I14"/>
    <mergeCell ref="A15:I23"/>
    <mergeCell ref="F24:I24"/>
    <mergeCell ref="A26:I26"/>
    <mergeCell ref="A6:E6"/>
    <mergeCell ref="A1:I1"/>
    <mergeCell ref="A2:I2"/>
    <mergeCell ref="A3:I3"/>
    <mergeCell ref="A5:E5"/>
    <mergeCell ref="F5:I5"/>
  </mergeCells>
  <pageMargins left="0.7" right="0.7" top="0.75" bottom="0.75" header="0.3" footer="0.3"/>
  <pageSetup orientation="portrait" r:id="rId1"/>
  <headerFooter>
    <oddFooter>&amp;L&amp;"Arial,Regular"&amp;10For Official Government Use Only
USDA, AMS, SCP, Specialty Crops Inspection Division
Based on Produce GAPs Harmonized Food Safety Standard 12/8/2016 Version 1.1&amp;R&amp;"Arial,Regular"&amp;10March 15, 2017
USDA Checklist 
Version 3.0</oddFooter>
  </headerFooter>
  <ignoredErrors>
    <ignoredError sqref="C10 B1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Cover Page</vt:lpstr>
      <vt:lpstr>USDA Acceptance Criteria</vt:lpstr>
      <vt:lpstr>Global Markets Accept. Criteria</vt:lpstr>
      <vt:lpstr>Audit Summary</vt:lpstr>
      <vt:lpstr>Field &amp; Harvesting Checklist</vt:lpstr>
      <vt:lpstr>Global Markets Addendum</vt:lpstr>
      <vt:lpstr>CAR Duplication Instruction </vt:lpstr>
      <vt:lpstr>Corrective Action Report</vt:lpstr>
      <vt:lpstr>'Audit Summary'!Print_Titles</vt:lpstr>
      <vt:lpstr>'Field &amp; Harvesting Checklist'!Print_Titles</vt:lpstr>
      <vt:lpstr>'Global Markets Addendum'!Print_Titles</vt:lpstr>
    </vt:vector>
  </TitlesOfParts>
  <Company>USDA AMS FV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kpetersen</dc:creator>
  <cp:lastModifiedBy>Matt Burleson</cp:lastModifiedBy>
  <cp:lastPrinted>2013-10-21T15:59:20Z</cp:lastPrinted>
  <dcterms:created xsi:type="dcterms:W3CDTF">2011-01-10T16:10:11Z</dcterms:created>
  <dcterms:modified xsi:type="dcterms:W3CDTF">2018-02-07T16:14:33Z</dcterms:modified>
</cp:coreProperties>
</file>