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burleson\Desktop\"/>
    </mc:Choice>
  </mc:AlternateContent>
  <bookViews>
    <workbookView xWindow="0" yWindow="0" windowWidth="28800" windowHeight="12420"/>
  </bookViews>
  <sheets>
    <sheet name="Cover Page" sheetId="16" r:id="rId1"/>
    <sheet name="USDA Acceptance Criteria" sheetId="15" r:id="rId2"/>
    <sheet name="Global Markets Accept. Criteria" sheetId="22" r:id="rId3"/>
    <sheet name="Audit Summary" sheetId="2" r:id="rId4"/>
    <sheet name="Post-Harvest Checklist" sheetId="1" r:id="rId5"/>
    <sheet name="Global Markets Addendum" sheetId="11" r:id="rId6"/>
    <sheet name="USDA Logo Use Addendum" sheetId="21" r:id="rId7"/>
    <sheet name="CAR Duplication Instruction " sheetId="17" r:id="rId8"/>
    <sheet name="Corrective Action Report" sheetId="18" r:id="rId9"/>
  </sheets>
  <definedNames>
    <definedName name="_xlnm.Print_Titles" localSheetId="3">'Audit Summary'!$1:$3</definedName>
    <definedName name="_xlnm.Print_Titles" localSheetId="5">'Global Markets Addendum'!$1:$2</definedName>
    <definedName name="_xlnm.Print_Titles" localSheetId="4">'Post-Harvest Checklist'!$1:$3</definedName>
    <definedName name="_xlnm.Print_Titles" localSheetId="6">'USDA Logo Use Addendum'!$1:$2</definedName>
  </definedNames>
  <calcPr calcId="152511"/>
</workbook>
</file>

<file path=xl/calcChain.xml><?xml version="1.0" encoding="utf-8"?>
<calcChain xmlns="http://schemas.openxmlformats.org/spreadsheetml/2006/main">
  <c r="G34" i="2" l="1"/>
  <c r="F34" i="2"/>
  <c r="E34" i="2"/>
  <c r="D34" i="2"/>
  <c r="G27" i="2"/>
  <c r="F27" i="2"/>
  <c r="E27" i="2"/>
  <c r="D27" i="2"/>
  <c r="G17" i="2"/>
  <c r="F17" i="2"/>
  <c r="E17" i="2"/>
  <c r="D17" i="2"/>
  <c r="G16" i="2"/>
  <c r="F16" i="2"/>
  <c r="E16" i="2"/>
  <c r="D16" i="2"/>
  <c r="F9" i="2"/>
  <c r="G9" i="2"/>
  <c r="E9" i="2"/>
  <c r="D9" i="2"/>
  <c r="G39" i="2" l="1"/>
  <c r="G40" i="2"/>
  <c r="C10" i="18" l="1"/>
  <c r="B12" i="18"/>
  <c r="G8" i="18"/>
  <c r="D2" i="21"/>
  <c r="D2" i="11"/>
  <c r="C8" i="18"/>
  <c r="D1" i="21"/>
  <c r="D1" i="11"/>
  <c r="D2" i="1"/>
  <c r="D1" i="1"/>
  <c r="F2" i="2"/>
  <c r="F1" i="2"/>
  <c r="D22" i="2" l="1"/>
  <c r="G33" i="2" l="1"/>
  <c r="F33" i="2"/>
  <c r="E33" i="2"/>
  <c r="D33" i="2"/>
  <c r="G32" i="2"/>
  <c r="F32" i="2"/>
  <c r="E32" i="2"/>
  <c r="D32" i="2"/>
  <c r="G36" i="2"/>
  <c r="F36" i="2"/>
  <c r="E36" i="2"/>
  <c r="D36" i="2"/>
  <c r="G41" i="2" l="1"/>
  <c r="F41" i="2"/>
  <c r="E41" i="2"/>
  <c r="D41" i="2"/>
  <c r="G42" i="2"/>
  <c r="F42" i="2"/>
  <c r="E42" i="2"/>
  <c r="D42" i="2"/>
  <c r="F40" i="2"/>
  <c r="E40" i="2"/>
  <c r="D40" i="2"/>
  <c r="F39" i="2"/>
  <c r="E39" i="2"/>
  <c r="D39" i="2"/>
  <c r="C38" i="2"/>
  <c r="C35" i="2"/>
  <c r="F38" i="2" l="1"/>
  <c r="D38" i="2"/>
  <c r="E38" i="2"/>
  <c r="G38" i="2"/>
  <c r="C4" i="2"/>
  <c r="G37" i="2" l="1"/>
  <c r="G35" i="2" s="1"/>
  <c r="F37" i="2"/>
  <c r="F35" i="2" s="1"/>
  <c r="E37" i="2"/>
  <c r="E35" i="2" s="1"/>
  <c r="D37" i="2"/>
  <c r="D35" i="2" s="1"/>
  <c r="F29" i="2" l="1"/>
  <c r="G29" i="2"/>
  <c r="E29" i="2"/>
  <c r="D29" i="2"/>
  <c r="G28" i="2"/>
  <c r="F28" i="2"/>
  <c r="E28" i="2"/>
  <c r="D28" i="2"/>
  <c r="G26" i="2"/>
  <c r="F26" i="2"/>
  <c r="E26" i="2"/>
  <c r="D26" i="2"/>
  <c r="G25" i="2"/>
  <c r="F25" i="2"/>
  <c r="E25" i="2"/>
  <c r="D25" i="2"/>
  <c r="G24" i="2"/>
  <c r="F24" i="2"/>
  <c r="E24" i="2"/>
  <c r="D24" i="2"/>
  <c r="D23" i="2"/>
  <c r="E23" i="2"/>
  <c r="E22" i="2"/>
  <c r="G22" i="2"/>
  <c r="F22" i="2"/>
  <c r="G23" i="2"/>
  <c r="F23" i="2"/>
  <c r="G21" i="2"/>
  <c r="F21" i="2"/>
  <c r="E21" i="2"/>
  <c r="D21" i="2"/>
  <c r="G20" i="2"/>
  <c r="F20" i="2"/>
  <c r="E20" i="2"/>
  <c r="D20" i="2"/>
  <c r="G19" i="2"/>
  <c r="F19" i="2"/>
  <c r="E19" i="2"/>
  <c r="D19" i="2"/>
  <c r="G18" i="2"/>
  <c r="F18" i="2"/>
  <c r="E18" i="2"/>
  <c r="D18" i="2"/>
  <c r="G15" i="2"/>
  <c r="F15" i="2"/>
  <c r="E15" i="2"/>
  <c r="D15" i="2"/>
  <c r="G14" i="2"/>
  <c r="F14" i="2"/>
  <c r="E14" i="2"/>
  <c r="D14" i="2"/>
  <c r="F6" i="2" l="1"/>
  <c r="E6" i="2"/>
  <c r="G30" i="2"/>
  <c r="F30" i="2"/>
  <c r="E30" i="2"/>
  <c r="D30" i="2"/>
  <c r="G13" i="2"/>
  <c r="F13" i="2"/>
  <c r="E13" i="2"/>
  <c r="D13" i="2"/>
  <c r="G12" i="2"/>
  <c r="F12" i="2"/>
  <c r="E12" i="2"/>
  <c r="D12" i="2"/>
  <c r="G11" i="2"/>
  <c r="F11" i="2"/>
  <c r="E11" i="2"/>
  <c r="D11" i="2"/>
  <c r="G10" i="2"/>
  <c r="F10" i="2"/>
  <c r="E10" i="2"/>
  <c r="D10" i="2"/>
  <c r="G8" i="2"/>
  <c r="F8" i="2"/>
  <c r="E8" i="2"/>
  <c r="D8" i="2"/>
  <c r="G7" i="2"/>
  <c r="F7" i="2"/>
  <c r="E7" i="2"/>
  <c r="D7" i="2"/>
  <c r="G6" i="2"/>
  <c r="D6" i="2"/>
  <c r="G5" i="2"/>
  <c r="F5" i="2"/>
  <c r="E5" i="2"/>
  <c r="D5" i="2"/>
  <c r="D4" i="2" l="1"/>
  <c r="E4" i="2"/>
  <c r="F4" i="2"/>
  <c r="G4" i="2"/>
  <c r="G31" i="2"/>
  <c r="F31" i="2"/>
  <c r="E31" i="2"/>
  <c r="D31" i="2"/>
  <c r="C31" i="2"/>
</calcChain>
</file>

<file path=xl/sharedStrings.xml><?xml version="1.0" encoding="utf-8"?>
<sst xmlns="http://schemas.openxmlformats.org/spreadsheetml/2006/main" count="608" uniqueCount="460">
  <si>
    <t>Q #</t>
  </si>
  <si>
    <t>Requirement</t>
  </si>
  <si>
    <t>C</t>
  </si>
  <si>
    <t>CAN</t>
  </si>
  <si>
    <t>IAR</t>
  </si>
  <si>
    <t>NA</t>
  </si>
  <si>
    <t>Auditor Comments</t>
  </si>
  <si>
    <t>A food safety policy shall be in place.</t>
  </si>
  <si>
    <t>Management has designated individual(s) with roles and responsibilities for food safety functions.</t>
  </si>
  <si>
    <t>There shall be a written Food Safety Plan.  The plan shall cover the operation.  The operation and products covered shall be defined.</t>
  </si>
  <si>
    <t>The Food Safety Plan shall be reviewed at least annually.</t>
  </si>
  <si>
    <t>Operation has an Approved Supplier program for all incoming materials, including packaging.</t>
  </si>
  <si>
    <t>Documentation shall be kept that demonstrates the Food Safety Plan is being followed.</t>
  </si>
  <si>
    <t>Documentation shall be readily available for inspection.</t>
  </si>
  <si>
    <t>Documentation shall be retained for a minimum period of two years, or as required by prevailing regulation.</t>
  </si>
  <si>
    <t>All personnel shall receive food safety training.</t>
  </si>
  <si>
    <t>Personnel with food safety responsibilities shall receive training sufficient to their responsibilities.</t>
  </si>
  <si>
    <t>A documented traceability program shall be established.</t>
  </si>
  <si>
    <t>A trace back and trace forward exercise shall be performed at least annually.</t>
  </si>
  <si>
    <t>A documented recall program, including written procedures, shall be established.</t>
  </si>
  <si>
    <t>The Operation shall have documented corrective action procedures.</t>
  </si>
  <si>
    <t>The Operation shall have documented self-audit procedures.</t>
  </si>
  <si>
    <t>Water use SOPs address the microbial quality of water or ice that directly contacts the harvested crop or is used on food-contact surfaces.</t>
  </si>
  <si>
    <t>A water system description shall be prepared.</t>
  </si>
  <si>
    <t>Documented scheduled assessment of water system including delivery equipment shall be performed.</t>
  </si>
  <si>
    <t>The sewage disposal system is adequate for the process and maintained to prevent direct or indirect product contamination.</t>
  </si>
  <si>
    <t>Water-change schedules shall be developed for all uses of water where water is re-used.</t>
  </si>
  <si>
    <t>Re-circulated water that contacts product or food contact surfaces shall be treated using an approved antimicrobial process or chemical treatment.</t>
  </si>
  <si>
    <t>If used, water antimicrobial treatments shall be monitored sufficiently to assure continuous control.</t>
  </si>
  <si>
    <t>Iced produce is handled so as not to serve as a source of contamination.</t>
  </si>
  <si>
    <t>Operation has written policy regarding storage and post-storage handling of product-contact containers.</t>
  </si>
  <si>
    <t>Operation has written policy regarding whether product-contact containers are permitted in direct contact with the ground.</t>
  </si>
  <si>
    <t>Operation has written policy regarding inspection of food contact containers and bins prior to use.</t>
  </si>
  <si>
    <t>Operation has written policy regarding acceptable product-contact containers.</t>
  </si>
  <si>
    <t>Operations has written policy prohibiting used of product-contact containers for non-product purposes unless clearly marked or labeled for that purpose.</t>
  </si>
  <si>
    <t>Pallets shall be kept clean and in good condition as appropriate for their intended use.</t>
  </si>
  <si>
    <t>A Preventive Maintenance and/or Master Cleaning Schedule, with related SOPs, shall be established.</t>
  </si>
  <si>
    <t>All cleaning agents shall be approved for their intended use on food contact surfaces.</t>
  </si>
  <si>
    <t>Cleaning equipment and tools are clean, in working order and stored properly away from product handling areas.</t>
  </si>
  <si>
    <t>Adequate lighting shall be provided in all areas.</t>
  </si>
  <si>
    <t>Cooling equipment shall be maintained so as not to be a source of product contamination.</t>
  </si>
  <si>
    <t>Transporting equipment shall be maintained to prevent contamination of products being transported.</t>
  </si>
  <si>
    <t>The plant grounds are reasonably free of litter, vegetation, debris and standing water.</t>
  </si>
  <si>
    <t>Waste materials and their removal are managed to avoid contamination.</t>
  </si>
  <si>
    <t>Operation has procedures to prevent pest harborage in any equipment stored near the building.</t>
  </si>
  <si>
    <t>Equipment lubrication is managed so as not to contaminate food products.</t>
  </si>
  <si>
    <t>All food contact equipment, tools and utensils are designed and made of materials that are easily cleaned and maintained.</t>
  </si>
  <si>
    <t>Equipment is installed in a way that provides access for cleaning.</t>
  </si>
  <si>
    <t>Catwalks above product zones are protected to prevent produce or packaging contamination.</t>
  </si>
  <si>
    <t>Any temporary repairs on food contact surfaces are constructed of food-grade material.  Operation has a procedure to ensure that permanent repairs are implemented in a timely manner.</t>
  </si>
  <si>
    <t>Restrooms shall be designed, constructed, and located in a manner that minimizes the potential risk for product contamination.</t>
  </si>
  <si>
    <t>The practice of disposing of used toilet tissue on the floor, in trash receptacles, or in boxes is prohibited.</t>
  </si>
  <si>
    <t>Toilet and hand wash stations shall be maintained in a clean and sanitary condition.</t>
  </si>
  <si>
    <t>Workers and visitors who show signs of illness shall be restricted from direct contact with produce or food-contact surfaces.</t>
  </si>
  <si>
    <t>Personnel with exposed cuts, sores or lesions shall not be engaged in handling product.</t>
  </si>
  <si>
    <t>Smoking, chewing, eating, drinking (other than water), chewing gum and using tobacco shall be prohibited except in clearly designated areas.</t>
  </si>
  <si>
    <t>Personnel shall be required to wash their hands before beginning or returning to work, after each visit to the toilet and whenever their hands may have become a source of contamination.</t>
  </si>
  <si>
    <t>If gloves are used, the Operation shall have a glove use policy.</t>
  </si>
  <si>
    <t>Clothing, including footwear, shall be effectively maintained, stored, laundered and worn so as to protect product from risk of contamination.</t>
  </si>
  <si>
    <t>The use of hair coverings shall be in compliance to company policy and applicable regulation.</t>
  </si>
  <si>
    <t>The wearing of jewelry, body piercings and other loose objects (e.g. false nails) shall be in compliance to company policy and applicable regulation.</t>
  </si>
  <si>
    <t>Break areas shall be designated and located away from food contact/handling zones.</t>
  </si>
  <si>
    <t>When produce is cooled, it is cooled to temperatures appropriate to the commodity according to current established regulatory or industry standards.</t>
  </si>
  <si>
    <t>If applicable, Operation has a written Allergen Control Program</t>
  </si>
  <si>
    <t>If used, pest control devices including rodent traps and electrical flying insect devices, are located so as to not contaminate produce or food handling surfaces.</t>
  </si>
  <si>
    <t>Tests, their results and actions taken must be documented.</t>
  </si>
  <si>
    <t>All required testing shall include test procedures and actions to be taken based on the results.</t>
  </si>
  <si>
    <t>2.1.</t>
  </si>
  <si>
    <t>Operation Food Safety Plan includes produce washing process, if used.</t>
  </si>
  <si>
    <t>2.2.</t>
  </si>
  <si>
    <t>2.3.</t>
  </si>
  <si>
    <t>Operation has documentation demonstrating regulatory approval of the wash water antimicrobials in use.</t>
  </si>
  <si>
    <t>2.4.</t>
  </si>
  <si>
    <t>If wash water antimicrobial is used, it shall be used in accordance with established operational procedure and manufacturer instructions.</t>
  </si>
  <si>
    <t>2.5.</t>
  </si>
  <si>
    <t>2.6.</t>
  </si>
  <si>
    <t>3.1.1.</t>
  </si>
  <si>
    <t>There is a written policy for transporters and conveyances to maintain a specified temperature(s) during transit.</t>
  </si>
  <si>
    <t>3.1.2.</t>
  </si>
  <si>
    <t>Prior to loading, the vehicle shall be pre-cooled.</t>
  </si>
  <si>
    <t>3.1.3.</t>
  </si>
  <si>
    <t>The refrigerated transport vehicles shall have properly maintained and fully functional refrigeration equipment.</t>
  </si>
  <si>
    <t>3.1.4.</t>
  </si>
  <si>
    <t>Where required, temperatures of product are taken and recorded prior to or upon loading.</t>
  </si>
  <si>
    <t>3.2.1.</t>
  </si>
  <si>
    <t>The Operation shall have a policy, written procedures, and a checklist to verify cleanliness and functionality of shipping units (e.g., trailer).</t>
  </si>
  <si>
    <t>3.2.2.</t>
  </si>
  <si>
    <t>Loading/unloading procedures and equipment shall minimize damage to and prevent contamination of produce.</t>
  </si>
  <si>
    <t>Trash shall not come in contact with produce.</t>
  </si>
  <si>
    <t>If applicable to the specific commodity, water use SOPs address control of immersion water temperature.</t>
  </si>
  <si>
    <t>Where temperature control is required for food safety, cooling facilities shall be fitted with temperature monitoring equipment or suitable temperature monitoring device.</t>
  </si>
  <si>
    <t>First aid kits shall be accessible to all personnel.</t>
  </si>
  <si>
    <t>General Questions</t>
  </si>
  <si>
    <t>Management Responsibility</t>
  </si>
  <si>
    <t>Food Safety Plan or Risk Assessment</t>
  </si>
  <si>
    <t>Raw Material Sourcing</t>
  </si>
  <si>
    <t>Documentation &amp; Recordkeeping</t>
  </si>
  <si>
    <t>Worker Education &amp; Training</t>
  </si>
  <si>
    <t>Traceability</t>
  </si>
  <si>
    <t>Recall Program</t>
  </si>
  <si>
    <t>Corrective Actions</t>
  </si>
  <si>
    <t>Self Audits</t>
  </si>
  <si>
    <t xml:space="preserve">Waste Material </t>
  </si>
  <si>
    <t>Outside Grounds</t>
  </si>
  <si>
    <t>Glass Control</t>
  </si>
  <si>
    <t>Leaks/Lubrication</t>
  </si>
  <si>
    <t>Equipment and Utensil Construction</t>
  </si>
  <si>
    <t>Pest &amp; Animal Control</t>
  </si>
  <si>
    <t>Packinghouse</t>
  </si>
  <si>
    <t>Transportation (Packinghouse to Customer)</t>
  </si>
  <si>
    <t>Equipment Sanitation and Maintenance</t>
  </si>
  <si>
    <t>Audit Summary</t>
  </si>
  <si>
    <t>Name of Auditee:</t>
  </si>
  <si>
    <t>Date of audit:</t>
  </si>
  <si>
    <t>Section</t>
  </si>
  <si>
    <t>Questions</t>
  </si>
  <si>
    <t>Total # in Section</t>
  </si>
  <si>
    <t># of C</t>
  </si>
  <si>
    <t>#of CAN</t>
  </si>
  <si>
    <t># of IAR</t>
  </si>
  <si>
    <t># of NA</t>
  </si>
  <si>
    <t>Waste Material</t>
  </si>
  <si>
    <t>Leaks/Lubricants</t>
  </si>
  <si>
    <t>Temporary Repairs</t>
  </si>
  <si>
    <t>Temperature Control</t>
  </si>
  <si>
    <t>Pest and Animal Control</t>
  </si>
  <si>
    <t>Date of Audit:</t>
  </si>
  <si>
    <t>Description of Operation:</t>
  </si>
  <si>
    <t>Field Office:</t>
  </si>
  <si>
    <t xml:space="preserve">Reviewing Official Name: </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</si>
  <si>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</si>
  <si>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</si>
  <si>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</si>
  <si>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</si>
  <si>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</si>
  <si>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</si>
  <si>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</si>
  <si>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</si>
  <si>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</si>
  <si>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Produce GAPs Harmonized Food Safety Standard</t>
  </si>
  <si>
    <r>
      <rPr>
        <b/>
        <sz val="11"/>
        <color theme="1"/>
        <rFont val="Arial"/>
        <family val="2"/>
      </rPr>
      <t>Tallying the Audit:</t>
    </r>
    <r>
      <rPr>
        <sz val="11"/>
        <color theme="1"/>
        <rFont val="Arial"/>
        <family val="2"/>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</si>
  <si>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rPr>
        <b/>
        <u/>
        <sz val="11"/>
        <color theme="1"/>
        <rFont val="Arial"/>
        <family val="2"/>
      </rPr>
      <t>Not Applicable (N/A)</t>
    </r>
    <r>
      <rPr>
        <sz val="11"/>
        <color theme="1"/>
        <rFont val="Arial"/>
        <family val="2"/>
      </rPr>
      <t xml:space="preserve"> - The question is not applicable to the operation.</t>
    </r>
  </si>
  <si>
    <r>
      <rPr>
        <b/>
        <u/>
        <sz val="11"/>
        <color theme="1"/>
        <rFont val="Arial"/>
        <family val="2"/>
      </rPr>
      <t>Corrective Action Needed (CAN)</t>
    </r>
    <r>
      <rPr>
        <sz val="11"/>
        <color theme="1"/>
        <rFont val="Arial"/>
        <family val="2"/>
      </rPr>
      <t xml:space="preserve"> - The operation does not meet the  requirement(s)  of the Harmonized GAP Standard, however the non-conformance  is not considered  to be an immediate food safety risk.</t>
    </r>
  </si>
  <si>
    <t>AUDITOR COMPLETION INSTRUCTIONS</t>
  </si>
  <si>
    <t>Transportation  (Packinghouse to Customer)</t>
  </si>
  <si>
    <t>Employees' personal belongings shall be stored in designated areas.</t>
  </si>
  <si>
    <t>DUPLICATION OF CORRECTIVE ACTION TAB INSTRUCTIONS</t>
  </si>
  <si>
    <t>2. Click "Move or Copy.</t>
  </si>
  <si>
    <t xml:space="preserve">3. Under the box titled "Before Sheet," select "(move to end)" </t>
  </si>
  <si>
    <t>4. Place a check in the box beside "Create a Copy"</t>
  </si>
  <si>
    <t xml:space="preserve">5. Click "Ok" </t>
  </si>
  <si>
    <t xml:space="preserve">    Report #: </t>
  </si>
  <si>
    <t>Good Agricultural Practice &amp; Good Handling Practices</t>
  </si>
  <si>
    <t>of</t>
  </si>
  <si>
    <t>CORRECTIVE ACTION REPORT</t>
  </si>
  <si>
    <t>Company Name/Farm:</t>
  </si>
  <si>
    <t>Date:</t>
  </si>
  <si>
    <t xml:space="preserve">Lead Auditor: </t>
  </si>
  <si>
    <t xml:space="preserve">Crop(s): </t>
  </si>
  <si>
    <t xml:space="preserve">Company Representative Signature: </t>
  </si>
  <si>
    <r>
      <rPr>
        <b/>
        <sz val="11"/>
        <color theme="1"/>
        <rFont val="Arial"/>
        <family val="2"/>
      </rPr>
      <t>If an operation meets the acceptance criteria</t>
    </r>
    <r>
      <rPr>
        <sz val="11"/>
        <color theme="1"/>
        <rFont val="Arial"/>
        <family val="2"/>
      </rPr>
      <t xml:space="preserve"> as outlined above, the operation will receive a certificate stating its conformance to the Harmonized Standard as well as being posted to the USDA website.  Corrective action reports will still be supplied to the auditee for all nonconformances.  </t>
    </r>
  </si>
  <si>
    <r>
      <rPr>
        <b/>
        <sz val="11"/>
        <color theme="1"/>
        <rFont val="Arial"/>
        <family val="2"/>
      </rPr>
      <t>Auditor Comments:</t>
    </r>
    <r>
      <rPr>
        <sz val="11"/>
        <color theme="1"/>
        <rFont val="Arial"/>
        <family val="2"/>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</si>
  <si>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t>There is a disciplinary policy for food safety violations.</t>
  </si>
  <si>
    <t>Food contact surfaces shall be cleaned, sanitized and maintained according to the Food Safety Plan.</t>
  </si>
  <si>
    <t>Signage requiring hand washing is posted.</t>
  </si>
  <si>
    <t>Food Safety Plan &amp; Documentation</t>
  </si>
  <si>
    <t>Food safety incidents are recorded and assessed to determine its severity and risk and addressed accordingly.</t>
  </si>
  <si>
    <t>The incident management procedure is reviewed, tested and verified at least once a year.</t>
  </si>
  <si>
    <t xml:space="preserve">Post-harvest Operations - USDA Checklist </t>
  </si>
  <si>
    <t xml:space="preserve">Description of Non Conformity: </t>
  </si>
  <si>
    <t>Top portion for AUDITOR USE ONLY; bottom portion for Company and Auditor use.</t>
  </si>
  <si>
    <r>
      <rPr>
        <b/>
        <sz val="9"/>
        <color theme="1"/>
        <rFont val="Arial"/>
        <family val="2"/>
      </rPr>
      <t>Auditor signature</t>
    </r>
    <r>
      <rPr>
        <b/>
        <sz val="9"/>
        <color theme="1"/>
        <rFont val="Calibri"/>
        <family val="2"/>
        <scheme val="minor"/>
      </rPr>
      <t xml:space="preserve"> </t>
    </r>
    <r>
      <rPr>
        <b/>
        <sz val="9"/>
        <color theme="1"/>
        <rFont val="Arial"/>
        <family val="2"/>
      </rPr>
      <t xml:space="preserve">for acceptance of proposed corrective action and timetable for implementation: </t>
    </r>
  </si>
  <si>
    <t>Signature affirms statements concerning Non-Conformity, Corrective Action, and Implementation are correct.</t>
  </si>
  <si>
    <r>
      <t xml:space="preserve">Corrective Action Proposed and Time Frame for Implementation: </t>
    </r>
    <r>
      <rPr>
        <b/>
        <i/>
        <sz val="9"/>
        <color theme="1"/>
        <rFont val="Arial"/>
        <family val="2"/>
      </rPr>
      <t xml:space="preserve"> </t>
    </r>
    <r>
      <rPr>
        <i/>
        <sz val="9"/>
        <color theme="1"/>
        <rFont val="Arial"/>
        <family val="2"/>
      </rPr>
      <t>(Attach separate sheet if necessary)</t>
    </r>
  </si>
  <si>
    <t>Checklist question number and/or section of auditee food safety plan associated with non-conformity:</t>
  </si>
  <si>
    <t>Agricultural Chemicals/Plant Protection Products</t>
  </si>
  <si>
    <t>1.10.1</t>
  </si>
  <si>
    <t>1.10.2</t>
  </si>
  <si>
    <t>1.10.3</t>
  </si>
  <si>
    <t>Agricultural chemicals shall be applied by trained, licensed, or certified application personnel, as required by prevailing regulation</t>
  </si>
  <si>
    <t>DOC</t>
  </si>
  <si>
    <t>1.11.1</t>
  </si>
  <si>
    <t>1.11.2</t>
  </si>
  <si>
    <t>1.11.3</t>
  </si>
  <si>
    <t>1.11.4</t>
  </si>
  <si>
    <t>1.11.5</t>
  </si>
  <si>
    <t>1.11.6</t>
  </si>
  <si>
    <t>1.11.7</t>
  </si>
  <si>
    <t>1.11.8</t>
  </si>
  <si>
    <t>1.12.1</t>
  </si>
  <si>
    <t>1.12.2</t>
  </si>
  <si>
    <t>1.12.3</t>
  </si>
  <si>
    <t>1.12.4</t>
  </si>
  <si>
    <t>1.12.5</t>
  </si>
  <si>
    <t>1.12.6</t>
  </si>
  <si>
    <t>1.13.1</t>
  </si>
  <si>
    <t>1.13.2</t>
  </si>
  <si>
    <t>1.13.3</t>
  </si>
  <si>
    <t>1.13.4</t>
  </si>
  <si>
    <t>1.13.5</t>
  </si>
  <si>
    <t>1.13.6</t>
  </si>
  <si>
    <t>1.13.7</t>
  </si>
  <si>
    <t>1.13.8</t>
  </si>
  <si>
    <t>1.13.9</t>
  </si>
  <si>
    <t>1.13.10</t>
  </si>
  <si>
    <t>1.13.11</t>
  </si>
  <si>
    <t>Storage</t>
  </si>
  <si>
    <t>1.14.1</t>
  </si>
  <si>
    <t xml:space="preserve">Product storage areas and conditions shall be appropriate to the commodities stored.  </t>
  </si>
  <si>
    <t>1.14.2</t>
  </si>
  <si>
    <t>1.14.3</t>
  </si>
  <si>
    <t>1.14.4</t>
  </si>
  <si>
    <t xml:space="preserve">Materials and packaging materials shall be protected from contaminants.  </t>
  </si>
  <si>
    <t>1.14.5</t>
  </si>
  <si>
    <t xml:space="preserve">Adequate space shall be maintained between rows of stored materials to allow for cleaning and inspection.  </t>
  </si>
  <si>
    <t>1.14.6</t>
  </si>
  <si>
    <t>1.15.1</t>
  </si>
  <si>
    <t>1.16.1</t>
  </si>
  <si>
    <t>1.17.1</t>
  </si>
  <si>
    <t>1.18.1</t>
  </si>
  <si>
    <t>1.19.1</t>
  </si>
  <si>
    <t>1.19.2</t>
  </si>
  <si>
    <t>1.20.1</t>
  </si>
  <si>
    <t>1.21.1</t>
  </si>
  <si>
    <t>1.21.2</t>
  </si>
  <si>
    <t>1.21.3</t>
  </si>
  <si>
    <t>1.21.4</t>
  </si>
  <si>
    <t>1.21.5</t>
  </si>
  <si>
    <t>1.21.6</t>
  </si>
  <si>
    <t>1.21.7</t>
  </si>
  <si>
    <t>1.21.8</t>
  </si>
  <si>
    <t>1.21.9</t>
  </si>
  <si>
    <t>1.21.10</t>
  </si>
  <si>
    <t>1.21.11</t>
  </si>
  <si>
    <t>1.21.12</t>
  </si>
  <si>
    <t>1.21.13</t>
  </si>
  <si>
    <t>1.21.14</t>
  </si>
  <si>
    <t>1.21.15</t>
  </si>
  <si>
    <t>1.21.16</t>
  </si>
  <si>
    <t>1.21.17</t>
  </si>
  <si>
    <t>1.21.18</t>
  </si>
  <si>
    <t>1.21.19</t>
  </si>
  <si>
    <t>1.22.1</t>
  </si>
  <si>
    <t>1.23.1</t>
  </si>
  <si>
    <t>1.24.1</t>
  </si>
  <si>
    <t>1.24.2</t>
  </si>
  <si>
    <t>1.24.3</t>
  </si>
  <si>
    <t>Sampling/Testing</t>
  </si>
  <si>
    <t>1.25.1</t>
  </si>
  <si>
    <t>1.25.2</t>
  </si>
  <si>
    <t>1.25.3</t>
  </si>
  <si>
    <t>1.25.4</t>
  </si>
  <si>
    <t>OTHER INFORMATION</t>
  </si>
  <si>
    <t>Person(s) Interviewed:</t>
  </si>
  <si>
    <t>ADDITIONAL COMMENTS</t>
  </si>
  <si>
    <t>AUDITEE INFORMATION</t>
  </si>
  <si>
    <t xml:space="preserve">The acceptance criteria to meet USDA-AMS requirements are outlined on the Audit Summary Page, however be aware that depending on who the client(s) requiring the audit are, their specific acceptance criteria may vary from the USDA-AMS criteria.  </t>
  </si>
  <si>
    <t xml:space="preserve"> No questions are assessed as an "IAR", Immediate Action Required.</t>
  </si>
  <si>
    <t xml:space="preserve"> Falsification of records is considered an "IAR".</t>
  </si>
  <si>
    <t>If a major section has less than 5 questions, one "CAN" can be assessed and still meet the minimum acceptance criteria.</t>
  </si>
  <si>
    <t>1.19.3.</t>
  </si>
  <si>
    <t>Additional Questions required to meet Global Markets Primary Production Assessment</t>
  </si>
  <si>
    <t xml:space="preserve"> Basic or Intermediate Level</t>
  </si>
  <si>
    <t xml:space="preserve">Food Safety Plan &amp; Documentation.  </t>
  </si>
  <si>
    <t>R</t>
  </si>
  <si>
    <t>Basic</t>
  </si>
  <si>
    <t>The operation has an approved supplier program for all agricultural inputs, chemicals, packaging and food safety related services.</t>
  </si>
  <si>
    <t>Food Defense</t>
  </si>
  <si>
    <t>Audit Results Meets USDA Acceptance Criteria</t>
  </si>
  <si>
    <t>Global Markets Addendum</t>
  </si>
  <si>
    <t xml:space="preserve">NOTE: </t>
  </si>
  <si>
    <t>Section 4 is not a component of the Produce GAPs Harmonized Food Safety Standard and is offered only as a service to those auditees who need to conform to the Global Markets Primary Production Assessment</t>
  </si>
  <si>
    <t xml:space="preserve">Metal detection equipment, if utilized shall be checked at a scheduled frequency as outlined in the operation's food safety/HACCP plan using iron, non-iron and stainless steel test wands.  </t>
  </si>
  <si>
    <t>If the risk assessment shows the need for a critical control point(s) in the packinghouse, a documented HACCP plan or additional procedures addressing monitoring of control points and disposition of non-conforming products must be in place.  The HACCP plan or additional policies must be documented and implemented.</t>
  </si>
  <si>
    <t>Threats to the produce as a result of intentional contamination been assessed and documented.</t>
  </si>
  <si>
    <t>Those points in the process which are vulnerable to intentional contamination been identified and subjected to additional access control.</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</si>
  <si>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</si>
  <si>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1. Right-click the "Corrective Action Report" Tab at the bottom of Excel worksheet.</t>
  </si>
  <si>
    <t>USDA, AMS, Fruit and Vegetable Program</t>
  </si>
  <si>
    <t>Notified company staff at time of finding non-conformity (Yes or No):</t>
  </si>
  <si>
    <r>
      <rPr>
        <b/>
        <sz val="11"/>
        <color theme="1"/>
        <rFont val="Arial"/>
        <family val="2"/>
      </rPr>
      <t>If an operation does not meet the acceptance criteria</t>
    </r>
    <r>
      <rPr>
        <sz val="11"/>
        <color theme="1"/>
        <rFont val="Arial"/>
        <family val="2"/>
      </rPr>
      <t xml:space="preserve"> as outlined above, a corrective action report form will be issued for each nonconformance noted on the audit.  The operation has the opportunity to take measures in order to address the issue and schedule a new audit in order to show compliance to the acceptance criteria.  </t>
    </r>
  </si>
  <si>
    <t>USDA ACCEPTANCE CRITERIA FOR THE</t>
  </si>
  <si>
    <t>Produce GAPs Harmonized Food Safety Standard
Post-harvest Operations</t>
  </si>
  <si>
    <t>C, Compliant with requirement; CAN, Corrective action needed to address nonconformance; IAR, Immediate action required because of imminent food safety risk; N/A, not applicable or not needed.</t>
  </si>
  <si>
    <t>Question # of any CAN or IAR</t>
  </si>
  <si>
    <t>If the auditee has been audited against the Produce GAPs Harmonized Food Safety Standard previously, the auditee must have addressed all associated CANs or IARs, following their established corrective action procedure.</t>
  </si>
  <si>
    <t>Company uses USDA GAP&amp;GHP Logo on packaging or marketing materials?</t>
  </si>
  <si>
    <t>Auditor Name(s):</t>
  </si>
  <si>
    <t>Auditor Signature(s):</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</si>
  <si>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</si>
  <si>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</si>
  <si>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 xml:space="preserve">Signature: </t>
  </si>
  <si>
    <r>
      <rPr>
        <b/>
        <u/>
        <sz val="11"/>
        <color theme="1"/>
        <rFont val="Arial"/>
        <family val="2"/>
      </rPr>
      <t>Compliant (C)</t>
    </r>
    <r>
      <rPr>
        <sz val="11"/>
        <color theme="1"/>
        <rFont val="Arial"/>
        <family val="2"/>
      </rPr>
      <t xml:space="preserve"> - The operation meets the requirements of the Harmonized GAP Standard.</t>
    </r>
  </si>
  <si>
    <r>
      <rPr>
        <b/>
        <u/>
        <sz val="11"/>
        <color theme="1"/>
        <rFont val="Arial"/>
        <family val="2"/>
      </rPr>
      <t>Immediate Action Required (IAR)</t>
    </r>
    <r>
      <rPr>
        <sz val="11"/>
        <color theme="1"/>
        <rFont val="Arial"/>
        <family val="2"/>
      </rPr>
      <t xml:space="preserve"> - The operation does not meet the requirement(s) of the Harmonized GAP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</si>
  <si>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r>
      <rPr>
        <b/>
        <sz val="11"/>
        <color theme="1"/>
        <rFont val="Arial"/>
        <family val="2"/>
      </rPr>
      <t>Corrective Action Reports:</t>
    </r>
    <r>
      <rPr>
        <sz val="11"/>
        <color theme="1"/>
        <rFont val="Arial"/>
        <family val="2"/>
      </rPr>
      <t xml:space="preserve">  The auditor shall fill out a Corrective Action Report for each question that has been answered "CAR" or "IAR".  Auditor shall refer to the </t>
    </r>
    <r>
      <rPr>
        <i/>
        <sz val="11"/>
        <color theme="1"/>
        <rFont val="Arial"/>
        <family val="2"/>
      </rPr>
      <t>GAP&amp;GHP Audit Verification Program - Policy and Instructions</t>
    </r>
    <r>
      <rPr>
        <sz val="11"/>
        <color theme="1"/>
        <rFont val="Arial"/>
        <family val="2"/>
      </rPr>
      <t xml:space="preserve"> for further guidance on Corrective Action Reports.</t>
    </r>
  </si>
  <si>
    <t>To schedule an audit, please go to the USDA-AMS website at www.ams.usda.gov/gapghp and click on the "Request an Audit" link.  This will list out the local contacts across the country who can be contacted to schedule an audit.  For auditees without internet access, please contact your local Federal or Federal-State Fruit and Vegetable Inspection office, or the Specialty Crops Inspection Division at 202-720-5021.</t>
  </si>
  <si>
    <t>All questions on the Produce GAPs Harmonized Food Safety Standard, Post-harvest Operations - USDA Checklist shall be assessed according to the Verification Instructions outlined in the Produce GAPs Harmonized Food Safety Standard. Auditors shall have a copy of the Standard with them when performing audits to verify questions are assessed appropriately. All questions shall be assessed using one of the following:</t>
  </si>
  <si>
    <t xml:space="preserve">Auditees should download the complete Produce GAPs Harmonized Food Safety Standard which provides more complete &amp; detailed information regarding the specific questions covered by this audit checklist.  The complete Standard is available on the USDA website at www.ams.usda.gov/gapghp.  </t>
  </si>
  <si>
    <t xml:space="preserve">It is intended that the entire Post-harvest checklist be completed, and the audit not restricted to one specific section.  However at the auditees request, the audit may be split to accommodate scheduling; however if this is done, the audit is not complete and no certificate or web posting will be issued until the audit is finalized. </t>
  </si>
  <si>
    <t>Field Operations and Harvesting are covered by a separate standard and audit checklist.  Please visit the USDA website at www.ams.usda.gov/gapghp to download a copy of the Produce GAPs Harmonized Field Operations and Harvesting standard and checklist.</t>
  </si>
  <si>
    <t>Worker Health/Hygiene and Toilet/Handwashing Facilities</t>
  </si>
  <si>
    <t xml:space="preserve">A documented hold and release program has been implemented for all non-conforming product and packaging.  </t>
  </si>
  <si>
    <t xml:space="preserve">Post-harvest - USDA Checklist </t>
  </si>
  <si>
    <t>5.1.1</t>
  </si>
  <si>
    <t>If applicable, the food safety plan addresses customers' food safety specifications.</t>
  </si>
  <si>
    <t>5.1.2</t>
  </si>
  <si>
    <t>Corrective action procedures shall include a procedure to evaluate complaints.</t>
  </si>
  <si>
    <t>WP</t>
  </si>
  <si>
    <t>The operation shall record any food safety related non-conformances and complaints.</t>
  </si>
  <si>
    <t>WP, R</t>
  </si>
  <si>
    <t>5.2.1</t>
  </si>
  <si>
    <t>5.2.2</t>
  </si>
  <si>
    <t>5.2.3</t>
  </si>
  <si>
    <t>Code Key: WP = Written Policy/Procedure; R = Record</t>
  </si>
  <si>
    <t xml:space="preserve">Additional Auditor Comments: </t>
  </si>
  <si>
    <t xml:space="preserve">Operation has performed and documented a risk assessment of the packinghouse.  </t>
  </si>
  <si>
    <t>WP,R</t>
  </si>
  <si>
    <t>1.10</t>
  </si>
  <si>
    <t>Section 5 is not a component of the Produce GAPs Harmonized Food Safety Standard and is performed for those operations approved to use the USDA GAP&amp;GHP logo.</t>
  </si>
  <si>
    <t>USDA Logo Use Addendum</t>
  </si>
  <si>
    <t>Active and Effective Traceability and Recall Program</t>
  </si>
  <si>
    <t>Approved Suppliers</t>
  </si>
  <si>
    <t>Food Safety Plan or Quality Manual</t>
  </si>
  <si>
    <t>Containers or Labels with GAP&amp;GHP logo</t>
  </si>
  <si>
    <t>Falsification of records is considered an "IAR".</t>
  </si>
  <si>
    <t>No questions are assessed as an "IAR", Immediate Action Required.</t>
  </si>
  <si>
    <t>The USDA Logo Use Addendum acceptance criteria is as follows:</t>
  </si>
  <si>
    <t>Additional questions required for operations approved to use the USDA GAP&amp;GHP Logo</t>
  </si>
  <si>
    <t xml:space="preserve">Active and Effective Traceability and Recall Program </t>
  </si>
  <si>
    <t>Questions in Section 1.6 and 1.7 have been marked Compliant.</t>
  </si>
  <si>
    <t>The operation uses the USDA GAP&amp;GHP logo only on packages, containers, or consumer units which are traceable.</t>
  </si>
  <si>
    <t>The operation has supplied a list of approved suppliers to the local Federal or State auditor’s office.</t>
  </si>
  <si>
    <t>All suppliers currently in use by the operation are listed on the supplied list of approved suppliers.</t>
  </si>
  <si>
    <t xml:space="preserve">All suppliers have successfully completed and met the requirements of a USDA approved GAP &amp; GHP audit (USDA GAP&amp;GHP audit, commodity specific audit, or Produce GAPs Harmonized audit performed by USDA) . </t>
  </si>
  <si>
    <t xml:space="preserve">Food Safety Plan or Quality Manual </t>
  </si>
  <si>
    <t>The operation’s food safety plan or quality manual contains procedures on how the USDA GAP&amp;GHP logo will be used.</t>
  </si>
  <si>
    <t xml:space="preserve">Containers or Labels with GAP&amp;GHP Logo </t>
  </si>
  <si>
    <t>All containers or labels, which bear the GAP&amp;GHP logo, are accountable items.</t>
  </si>
  <si>
    <t xml:space="preserve">The operation’s inventory list of these containers or labels is maintained and current. </t>
  </si>
  <si>
    <t xml:space="preserve">In each major section (1 through 3) of the audit, at least 80% of the questions not answered as "NA" must be answered as compliant.  </t>
  </si>
  <si>
    <t xml:space="preserve">All questions not answered as "NA" are answered as compliant. </t>
  </si>
  <si>
    <t>Note:  An official identification logo has been developed in conjunction with the USDA GAP&amp;GHP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</si>
  <si>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Questions 1.1.1; 1.1.2; 1.2.1; 1.6.1; 1.7.1; and 1.10.1 must be assessed as "compliant".</t>
  </si>
  <si>
    <t>Criteria</t>
  </si>
  <si>
    <t xml:space="preserve">If product is intended for export, pre- and post-harvest agricultural chemical use shall consider requirements in the intended country of destination. </t>
  </si>
  <si>
    <t>Non-product storage areas shall be maintained so as not to be a source of product or materials contamination</t>
  </si>
  <si>
    <t xml:space="preserve">All chemicals shall be stored in a secure, separate area.  All chemicals shall be properly labeled.  </t>
  </si>
  <si>
    <t>Where laboratory analysis is required in the Food Safety Plan, testing shall be performed by a GLP laboratory using validated methods.</t>
  </si>
  <si>
    <t>Foreign material control devices are inspected and maintained.</t>
  </si>
  <si>
    <t>If access to prohibited areas took place, are measures in place to evaluate food for evidence of sabotage/intentional contamination?</t>
  </si>
  <si>
    <t>1.3.1</t>
  </si>
  <si>
    <t>1.4.1</t>
  </si>
  <si>
    <t xml:space="preserve">Documentation &amp; Recordkeeping </t>
  </si>
  <si>
    <t>1.5.1</t>
  </si>
  <si>
    <t>Worker Training</t>
  </si>
  <si>
    <t>1.9.1</t>
  </si>
  <si>
    <t>Ag Chemicals, Biocides, Plant Protection Products</t>
  </si>
  <si>
    <t>Water Use</t>
  </si>
  <si>
    <t>Water System Assessment</t>
  </si>
  <si>
    <t>1.13.2 &amp; 1.13.5</t>
  </si>
  <si>
    <t>Master Sanitation Schedule</t>
  </si>
  <si>
    <t>1.14.1, 1.14.3 &amp; 1.14.4</t>
  </si>
  <si>
    <t>Storage Areas</t>
  </si>
  <si>
    <t>Lubrication</t>
  </si>
  <si>
    <t>1.21.1, 1.21.2</t>
  </si>
  <si>
    <t>Toilet Facilities</t>
  </si>
  <si>
    <t>1.21.7 &amp; 1.21.8</t>
  </si>
  <si>
    <t>2.3, 2.4 &amp; 2.5</t>
  </si>
  <si>
    <t>Customer Specifications</t>
  </si>
  <si>
    <t>Risk Assessment of Packinghouse</t>
  </si>
  <si>
    <t>Critical Control Points, HACCP Plan</t>
  </si>
  <si>
    <t>Water Treatment Procedures</t>
  </si>
  <si>
    <t>Audit Element (s)</t>
  </si>
  <si>
    <t>Pest &amp; Animal Control (includes all 3 sub-questions)</t>
  </si>
  <si>
    <t>Record of Food Safety Non-conformances, Complaints, and Corrective Actions</t>
  </si>
  <si>
    <t>Employee Hygienic Practices</t>
  </si>
  <si>
    <t>Use of agricultural chemicals shall comply with label directions and prevailing regulations.</t>
  </si>
  <si>
    <t>Acceptance Criteria for the</t>
  </si>
  <si>
    <t>Global Markets Program for Primary Production Basic or Intermediate Level Assessment
Field Operations and Harvesting</t>
  </si>
  <si>
    <t>In addition to the USDA acceptance criteria, growers utilizing this audit to meet Global Markets Program for Primary Production Basic or Intermediate Level Assessment requirements must meet the following additional criteria, which are listed as major elements within the  Global Markets Capacity Building Program for Primary Production.</t>
  </si>
  <si>
    <t>The Global Markets Capacity Building Program for Primary Production has two levels, Basic and Intermediate.  For the Basic level audit, only those questions identified as basic need to be answered (Intermediate level questions should be marked N/A). For the Intermediate level audit both the basic AND intermediate questions must be answered.  A copy of the complete Global Markets Primary Production Assessment can be obtained on the Global Food Safety Initiative website at www.mygfsi.com.</t>
  </si>
  <si>
    <t>Intermediate</t>
  </si>
  <si>
    <r>
      <t xml:space="preserve">Note:  The questions in this section are not official questions associated with the Produce GAPs Harmonized Food Safety Standard.  These additional questions are used to show conformance to the Global Markets Program for Primary Production Basic or Intermediate Level Assessment.  Farming or packinghouse operations should check with their buyers to verify whether or not conformance with these questions is necessary in order to be an approved supplier.  </t>
    </r>
    <r>
      <rPr>
        <b/>
        <sz val="12"/>
        <color theme="1"/>
        <rFont val="Arial"/>
        <family val="2"/>
      </rPr>
      <t>This addendum will only be assessed at the specific request of the auditee.</t>
    </r>
    <r>
      <rPr>
        <sz val="12"/>
        <color theme="1"/>
        <rFont val="Arial"/>
        <family val="2"/>
      </rPr>
      <t xml:space="preserve">  Several of the questions in this section are similar to questions in the Harmonized Audit, however due to slight differences in the requirements of the two standards, the Global Markets questions shown below were developed to verify conformance to the Global Markets Assessment.</t>
    </r>
  </si>
  <si>
    <t>Audited Location Address</t>
  </si>
  <si>
    <t>GPS (Optional):</t>
  </si>
  <si>
    <t xml:space="preserve">Street: </t>
  </si>
  <si>
    <t>Multiple sites covered by this audit? (If Yes, provide details in Additional Comments)</t>
  </si>
  <si>
    <t>Mailing/Business Address</t>
  </si>
  <si>
    <t>Contact Title:</t>
  </si>
  <si>
    <t>Commodities Produced During Audit:</t>
  </si>
  <si>
    <t>AUDITOR INFORMATION</t>
  </si>
  <si>
    <t>Audit Requested by:</t>
  </si>
  <si>
    <t>Date and Time 
of Audit</t>
  </si>
  <si>
    <t>Beginning</t>
  </si>
  <si>
    <t>Time:</t>
  </si>
  <si>
    <t>Ending</t>
  </si>
  <si>
    <t>United States Department of Agriculture
Agricultural Marketing Service
Fruit and Vegetable Programs
Specialty Crops Inspection Division</t>
  </si>
  <si>
    <t>INTERNAL USE ONLY</t>
  </si>
  <si>
    <t xml:space="preserve">Date: </t>
  </si>
  <si>
    <r>
      <rPr>
        <b/>
        <sz val="11"/>
        <color theme="1"/>
        <rFont val="Arial"/>
        <family val="2"/>
      </rPr>
      <t xml:space="preserve">Global Markets Addendum: </t>
    </r>
    <r>
      <rPr>
        <sz val="11"/>
        <color theme="1"/>
        <rFont val="Arial"/>
        <family val="2"/>
      </rPr>
      <t>The auditor shall only assess the Global Markets addendum at the specific request of the auditee.  This portion of the audit is not an official part of the Produce GAPs Harmonized Food Safety Standard.</t>
    </r>
  </si>
  <si>
    <t xml:space="preserve">Contractors used by Packinghouse (if applicable): </t>
  </si>
  <si>
    <t>Contracted personnel are held to the relevant food safety standards as they would be as employees.</t>
  </si>
  <si>
    <t>Specifications for all packaging materials that impact on finished product safety shall be provided and comply with prevailing regulations.</t>
  </si>
  <si>
    <t>1.8.1</t>
  </si>
  <si>
    <t>1.7.1</t>
  </si>
  <si>
    <t>1.6.2</t>
  </si>
  <si>
    <t>1.6.1</t>
  </si>
  <si>
    <t>1.5.3</t>
  </si>
  <si>
    <t>1.5.2</t>
  </si>
  <si>
    <t>1.4.3</t>
  </si>
  <si>
    <t>1.4.2</t>
  </si>
  <si>
    <t>1.3.2</t>
  </si>
  <si>
    <t>1.2.2</t>
  </si>
  <si>
    <t>1.2.1</t>
  </si>
  <si>
    <t>1.1.3</t>
  </si>
  <si>
    <t>1.1.2</t>
  </si>
  <si>
    <t>1.1.1</t>
  </si>
  <si>
    <t>1.12.7</t>
  </si>
  <si>
    <t>Building, Equipment, Tools</t>
  </si>
  <si>
    <t>Building shall be constructed and maintained in a manner that prevents contamination of produce during staging and cooling.</t>
  </si>
  <si>
    <t>Outside garbage receptacles/dumpsters are closed and located away from building entrances and the area around such sites is reasonably clean.</t>
  </si>
  <si>
    <t>1.13.12</t>
  </si>
  <si>
    <t>Sewage or septic systems are maintained so as not to be a source of contamination.</t>
  </si>
  <si>
    <t>If protective clothing is required by the Operation in product handling areas, it shall be handled in a manner to protect against contamination.  When appropriate, racks and/or storage containers or designated storage area for protective clothing and tools used by employees shall be provided.</t>
  </si>
  <si>
    <t>Employees and visitors shall be made aware of and follow all personal hygiene practices as designated by the Operation.</t>
  </si>
  <si>
    <t>Operation shall have a blood and bodily fluids policy.</t>
  </si>
  <si>
    <t>Allergen Control</t>
  </si>
  <si>
    <t>Operation has procedures to manage pests to the extent appropriate to the Operation.</t>
  </si>
  <si>
    <t>Where microbiological analysis is required in the Food Safety Plan, samples shall be in accordance with an established sampling procedure and prevailing regulations.</t>
  </si>
  <si>
    <t>Waste Management</t>
  </si>
  <si>
    <t>Operation has implemented a waste management plan.</t>
  </si>
  <si>
    <t>5.1.3</t>
  </si>
  <si>
    <t>5.1.4</t>
  </si>
  <si>
    <t>5.1.5</t>
  </si>
  <si>
    <t>5.1.6</t>
  </si>
  <si>
    <t>5.1.7</t>
  </si>
  <si>
    <t>5.1.8</t>
  </si>
  <si>
    <t>5.1.9</t>
  </si>
  <si>
    <t>5.1.10</t>
  </si>
  <si>
    <t>5.1.11</t>
  </si>
  <si>
    <t>5.1.6, 5.1.7 &amp; 5.1.8</t>
  </si>
  <si>
    <t>Operation must have performed a risk assessment as addressed in Questions 1.2.1, 1.23.1, and 2.1 in the Harmonized Standard, as well as Question 5.1.2 in the Global Markets Addendum section, if this section is covered by scope of audit.</t>
  </si>
  <si>
    <t>6.1.1</t>
  </si>
  <si>
    <t>6.1.2</t>
  </si>
  <si>
    <t>6.2.1</t>
  </si>
  <si>
    <t>6.2.2</t>
  </si>
  <si>
    <t>6.2.3</t>
  </si>
  <si>
    <t>6.3.1</t>
  </si>
  <si>
    <t>6.4.1</t>
  </si>
  <si>
    <t>6.4.2</t>
  </si>
  <si>
    <r>
      <t>Audit Results Meets Global Markets Addendum Acceptance Criteria (</t>
    </r>
    <r>
      <rPr>
        <i/>
        <sz val="10"/>
        <color theme="1"/>
        <rFont val="Arial"/>
        <family val="2"/>
      </rPr>
      <t>Check box if meets criteria</t>
    </r>
    <r>
      <rPr>
        <sz val="10"/>
        <color theme="1"/>
        <rFont val="Arial"/>
        <family val="2"/>
      </rPr>
      <t>)</t>
    </r>
  </si>
  <si>
    <r>
      <t xml:space="preserve">The Operation has a policy and takes affirmative steps to ensure that all fresh produce that are packed or stored in the operation are grown following requirements in </t>
    </r>
    <r>
      <rPr>
        <i/>
        <sz val="11"/>
        <color theme="1"/>
        <rFont val="Arial"/>
        <family val="2"/>
      </rPr>
      <t>Field Operations and Harvesting</t>
    </r>
    <r>
      <rPr>
        <sz val="11"/>
        <color theme="1"/>
        <rFont val="Arial"/>
        <family val="2"/>
      </rPr>
      <t xml:space="preserve"> harmonized standard.</t>
    </r>
  </si>
  <si>
    <t>Post-Harvest Water/Ice</t>
  </si>
  <si>
    <t>Containers, Bins and Packaging</t>
  </si>
  <si>
    <t>Only essential glass and brittle plastic shall be present in the building.</t>
  </si>
  <si>
    <t>Toilet facilities shall be of adequate number, easily accessible to employees and visitors and in compliance with applicable regulation.</t>
  </si>
  <si>
    <t>Operation restricts animals from food handling areas.</t>
  </si>
  <si>
    <t>Debris, damaged and/or visibly contaminated produce shall be removed from wash areas/dump tanks to the extent possible.</t>
  </si>
  <si>
    <t>All instruments used to measure temperature, pH, antimicrobial levels and or other important devices used to monitor requirements in this section shall be adequately maintained and calibrated at a frequency sufficient to assure continuous accuracy.</t>
  </si>
  <si>
    <t>Containers, Bins, and Packaging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</si>
</sst>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22"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4"/>
      <color theme="1"/>
      <name val="Arial"/>
      <family val="2"/>
    </font>
    <font>
      <b/>
      <sz val="14"/>
      <color theme="1"/>
      <name val="Calibri"/>
      <family val="2"/>
      <scheme val="minor"/>
    </font>
    <font>
      <b/>
      <u/>
      <sz val="11"/>
      <color theme="1"/>
      <name val="Arial"/>
      <family val="2"/>
    </font>
    <font>
      <b/>
      <sz val="10"/>
      <color theme="1"/>
      <name val="Arial"/>
      <family val="2"/>
    </font>
    <font>
      <sz val="9"/>
      <color theme="1"/>
      <name val="Arial"/>
      <family val="2"/>
    </font>
    <font>
      <i/>
      <sz val="11"/>
      <color theme="1"/>
      <name val="Arial"/>
      <family val="2"/>
    </font>
    <font>
      <b/>
      <sz val="9"/>
      <color theme="1"/>
      <name val="Arial"/>
      <family val="2"/>
    </font>
    <font>
      <sz val="12"/>
      <color theme="1"/>
      <name val="Arial"/>
      <family val="2"/>
    </font>
    <font>
      <i/>
      <sz val="9"/>
      <color theme="1"/>
      <name val="Arial"/>
      <family val="2"/>
    </font>
    <font>
      <b/>
      <sz val="9"/>
      <color theme="1"/>
      <name val="Calibri"/>
      <family val="2"/>
      <scheme val="minor"/>
    </font>
    <font>
      <i/>
      <sz val="10"/>
      <color theme="1"/>
      <name val="Calibri"/>
      <family val="2"/>
      <scheme val="minor"/>
    </font>
    <font>
      <b/>
      <i/>
      <sz val="9"/>
      <color theme="1"/>
      <name val="Arial"/>
      <family val="2"/>
    </font>
    <font>
      <sz val="10"/>
      <color theme="1"/>
      <name val="Calibri"/>
      <family val="2"/>
      <scheme val="minor"/>
    </font>
    <font>
      <sz val="8"/>
      <color rgb="FF000000"/>
      <name val="Tahoma"/>
      <family val="2"/>
    </font>
    <font>
      <b/>
      <sz val="10"/>
      <color theme="1"/>
      <name val="Calibri"/>
      <family val="2"/>
      <scheme val="minor"/>
    </font>
    <font>
      <i/>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6">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0" xfId="0" applyNumberFormat="1" applyBorder="1" applyAlignment="1">
      <alignment horizontal="center" vertical="center"/>
    </xf>
    <xf numFmtId="0" fontId="0" fillId="0" borderId="0" xfId="0" applyNumberFormat="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lignment wrapText="1"/>
    </xf>
    <xf numFmtId="0" fontId="2" fillId="0" borderId="1" xfId="0" applyFont="1" applyBorder="1" applyAlignment="1" applyProtection="1">
      <alignment wrapText="1"/>
      <protection locked="0"/>
    </xf>
    <xf numFmtId="0" fontId="4" fillId="0" borderId="1" xfId="0" applyNumberFormat="1" applyFont="1" applyBorder="1" applyAlignment="1">
      <alignment horizontal="left" vertical="center"/>
    </xf>
    <xf numFmtId="0" fontId="2" fillId="0" borderId="1" xfId="0" applyNumberFormat="1" applyFont="1" applyBorder="1" applyAlignment="1">
      <alignment horizontal="left" vertical="center"/>
    </xf>
    <xf numFmtId="2" fontId="4" fillId="0" borderId="1" xfId="0" applyNumberFormat="1" applyFont="1" applyBorder="1" applyAlignment="1">
      <alignment horizontal="left" vertical="center"/>
    </xf>
    <xf numFmtId="0" fontId="2" fillId="0" borderId="1" xfId="0" applyFont="1" applyBorder="1" applyAlignment="1">
      <alignment horizontal="left" wrapText="1"/>
    </xf>
    <xf numFmtId="0" fontId="0" fillId="0" borderId="12" xfId="0" applyBorder="1" applyAlignment="1"/>
    <xf numFmtId="0" fontId="10" fillId="0" borderId="0" xfId="0" applyFont="1" applyBorder="1" applyAlignment="1">
      <alignment horizontal="center"/>
    </xf>
    <xf numFmtId="0" fontId="2" fillId="0" borderId="1" xfId="0" applyFont="1" applyBorder="1" applyAlignment="1">
      <alignment vertical="center" wrapText="1"/>
    </xf>
    <xf numFmtId="0" fontId="0" fillId="0" borderId="0" xfId="0" applyAlignment="1">
      <alignment wrapText="1"/>
    </xf>
    <xf numFmtId="0" fontId="0" fillId="0" borderId="0" xfId="0" applyProtection="1"/>
    <xf numFmtId="0" fontId="12" fillId="0" borderId="10" xfId="0" applyFont="1" applyBorder="1" applyAlignment="1"/>
    <xf numFmtId="0" fontId="12" fillId="0" borderId="6" xfId="0" applyFont="1" applyBorder="1" applyAlignment="1"/>
    <xf numFmtId="0" fontId="0" fillId="0" borderId="0" xfId="0"/>
    <xf numFmtId="0" fontId="0" fillId="0" borderId="0" xfId="0"/>
    <xf numFmtId="0" fontId="0" fillId="0" borderId="0" xfId="0" applyAlignment="1"/>
    <xf numFmtId="0" fontId="2" fillId="0" borderId="1" xfId="0" applyNumberFormat="1" applyFont="1" applyBorder="1" applyAlignment="1" applyProtection="1">
      <alignment horizontal="left" vertical="center"/>
    </xf>
    <xf numFmtId="0" fontId="4" fillId="4" borderId="1"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xf>
    <xf numFmtId="0" fontId="7" fillId="4" borderId="1" xfId="0" applyFont="1" applyFill="1" applyBorder="1" applyAlignment="1">
      <alignment horizontal="center" vertical="center"/>
    </xf>
    <xf numFmtId="0" fontId="0" fillId="0" borderId="1" xfId="0" applyBorder="1" applyAlignment="1" applyProtection="1">
      <alignment horizontal="center" vertical="center"/>
      <protection locked="0"/>
    </xf>
    <xf numFmtId="0" fontId="2" fillId="0" borderId="0" xfId="0" applyFont="1" applyBorder="1" applyAlignment="1">
      <alignment horizontal="center" vertical="center"/>
    </xf>
    <xf numFmtId="0" fontId="0" fillId="0" borderId="0" xfId="0"/>
    <xf numFmtId="0" fontId="0" fillId="0" borderId="0" xfId="0"/>
    <xf numFmtId="0" fontId="6" fillId="0" borderId="0" xfId="0" applyFont="1" applyAlignment="1">
      <alignment horizontal="center" wrapText="1"/>
    </xf>
    <xf numFmtId="0" fontId="2" fillId="0" borderId="0" xfId="0" applyFont="1" applyAlignment="1">
      <alignment horizontal="left" wrapText="1"/>
    </xf>
    <xf numFmtId="0" fontId="12" fillId="0" borderId="6" xfId="0" applyFont="1" applyBorder="1"/>
    <xf numFmtId="0" fontId="0" fillId="0" borderId="8" xfId="0" applyBorder="1"/>
    <xf numFmtId="0" fontId="0" fillId="0" borderId="9" xfId="0" applyBorder="1"/>
    <xf numFmtId="0" fontId="0" fillId="0" borderId="10" xfId="0" applyBorder="1"/>
    <xf numFmtId="0" fontId="0" fillId="0" borderId="12" xfId="0" applyBorder="1"/>
    <xf numFmtId="0" fontId="0" fillId="0" borderId="0" xfId="0" applyBorder="1"/>
    <xf numFmtId="0" fontId="0" fillId="0" borderId="0" xfId="0"/>
    <xf numFmtId="0" fontId="0" fillId="0" borderId="0" xfId="0" applyAlignment="1">
      <alignment wrapText="1"/>
    </xf>
    <xf numFmtId="0" fontId="2" fillId="0" borderId="1" xfId="0" applyFont="1" applyBorder="1" applyAlignment="1" applyProtection="1">
      <alignment horizontal="center"/>
    </xf>
    <xf numFmtId="1" fontId="10" fillId="0" borderId="9" xfId="0" applyNumberFormat="1" applyFont="1" applyBorder="1" applyAlignment="1" applyProtection="1">
      <alignment horizontal="center"/>
      <protection locked="0"/>
    </xf>
    <xf numFmtId="1" fontId="10" fillId="0" borderId="5" xfId="0" applyNumberFormat="1" applyFont="1" applyBorder="1" applyAlignment="1" applyProtection="1">
      <alignment horizontal="center"/>
      <protection locked="0"/>
    </xf>
    <xf numFmtId="0" fontId="12" fillId="0" borderId="6" xfId="0" applyFont="1" applyBorder="1" applyAlignment="1" applyProtection="1"/>
    <xf numFmtId="0" fontId="12" fillId="0" borderId="10" xfId="0" applyFont="1" applyBorder="1" applyAlignment="1" applyProtection="1"/>
    <xf numFmtId="0" fontId="0" fillId="0" borderId="0" xfId="0" applyBorder="1" applyAlignment="1">
      <alignment wrapText="1"/>
    </xf>
    <xf numFmtId="0" fontId="0" fillId="0" borderId="0" xfId="0" applyAlignment="1"/>
    <xf numFmtId="0" fontId="6" fillId="0" borderId="0" xfId="0" applyFont="1" applyFill="1" applyBorder="1" applyAlignment="1">
      <alignment horizontal="center" vertical="center"/>
    </xf>
    <xf numFmtId="0" fontId="0" fillId="0" borderId="0" xfId="0" applyFill="1"/>
    <xf numFmtId="0" fontId="4" fillId="0" borderId="2" xfId="0" applyFont="1" applyFill="1" applyBorder="1" applyAlignment="1">
      <alignment horizontal="left" vertical="center" wrapText="1"/>
    </xf>
    <xf numFmtId="0" fontId="4" fillId="0" borderId="1" xfId="0" applyNumberFormat="1" applyFont="1" applyBorder="1" applyAlignment="1" applyProtection="1">
      <alignment horizontal="left" vertical="center"/>
    </xf>
    <xf numFmtId="0" fontId="0" fillId="0" borderId="0" xfId="0"/>
    <xf numFmtId="0" fontId="4" fillId="0" borderId="1" xfId="0" applyFont="1" applyBorder="1" applyAlignment="1">
      <alignment horizontal="left"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vertical="center"/>
    </xf>
    <xf numFmtId="2" fontId="2" fillId="0" borderId="1" xfId="0" applyNumberFormat="1" applyFont="1" applyBorder="1" applyAlignment="1" applyProtection="1">
      <alignment horizontal="center" vertical="center"/>
    </xf>
    <xf numFmtId="0" fontId="2" fillId="0" borderId="1" xfId="0" applyFont="1" applyBorder="1" applyAlignment="1" applyProtection="1">
      <alignment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11" xfId="0" applyFont="1" applyBorder="1" applyAlignment="1" applyProtection="1">
      <alignment horizontal="center"/>
    </xf>
    <xf numFmtId="0" fontId="2" fillId="0" borderId="11" xfId="0" applyFont="1" applyBorder="1" applyAlignment="1" applyProtection="1">
      <alignment vertical="center"/>
    </xf>
    <xf numFmtId="0" fontId="2" fillId="0" borderId="11" xfId="0" applyFont="1" applyBorder="1" applyAlignment="1" applyProtection="1">
      <alignment horizontal="center" vertical="center"/>
    </xf>
    <xf numFmtId="164" fontId="4" fillId="0" borderId="1" xfId="0" applyNumberFormat="1" applyFont="1" applyBorder="1" applyAlignment="1" applyProtection="1">
      <alignment horizont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xf>
    <xf numFmtId="164" fontId="4" fillId="0" borderId="1" xfId="0" applyNumberFormat="1" applyFont="1" applyBorder="1" applyAlignment="1" applyProtection="1">
      <alignment horizontal="center" wrapText="1"/>
    </xf>
    <xf numFmtId="0" fontId="4" fillId="0" borderId="1" xfId="0" applyFont="1" applyBorder="1" applyAlignment="1" applyProtection="1">
      <alignment vertical="center" wrapText="1"/>
    </xf>
    <xf numFmtId="0" fontId="4" fillId="0" borderId="1" xfId="0" applyFont="1" applyBorder="1" applyAlignment="1">
      <alignment horizontal="center" vertical="center" wrapText="1"/>
    </xf>
    <xf numFmtId="0" fontId="2" fillId="0" borderId="11" xfId="0" applyFont="1" applyBorder="1" applyAlignment="1">
      <alignment horizontal="center"/>
    </xf>
    <xf numFmtId="0" fontId="0" fillId="0" borderId="0" xfId="0" applyNumberFormat="1" applyBorder="1" applyAlignment="1" applyProtection="1">
      <alignment horizontal="left" vertical="center"/>
    </xf>
    <xf numFmtId="0" fontId="0" fillId="0" borderId="0" xfId="0" applyBorder="1" applyAlignment="1">
      <alignment vertical="center" wrapText="1"/>
    </xf>
    <xf numFmtId="0" fontId="1" fillId="0" borderId="0" xfId="0" applyFont="1" applyBorder="1" applyAlignment="1">
      <alignment horizontal="center" vertical="center" wrapText="1"/>
    </xf>
    <xf numFmtId="0" fontId="2" fillId="0" borderId="11" xfId="0" applyFont="1" applyBorder="1" applyAlignment="1">
      <alignment wrapText="1"/>
    </xf>
    <xf numFmtId="49" fontId="3" fillId="0" borderId="7" xfId="0" applyNumberFormat="1" applyFont="1" applyBorder="1" applyAlignment="1" applyProtection="1">
      <alignment horizontal="left" wrapText="1"/>
      <protection locked="0"/>
    </xf>
    <xf numFmtId="0" fontId="0" fillId="0" borderId="0" xfId="0"/>
    <xf numFmtId="0" fontId="2" fillId="0" borderId="1" xfId="0" applyFont="1" applyBorder="1" applyAlignment="1" applyProtection="1">
      <alignment horizontal="center"/>
    </xf>
    <xf numFmtId="0" fontId="2" fillId="0" borderId="2" xfId="0" applyFont="1" applyBorder="1" applyAlignment="1" applyProtection="1">
      <alignment horizontal="left" wrapText="1"/>
      <protection locked="0"/>
    </xf>
    <xf numFmtId="0" fontId="0" fillId="0" borderId="0" xfId="0"/>
    <xf numFmtId="0" fontId="2" fillId="0" borderId="1" xfId="0" applyFont="1" applyBorder="1" applyAlignment="1">
      <alignment horizontal="left"/>
    </xf>
    <xf numFmtId="0" fontId="1" fillId="0" borderId="0" xfId="0" applyFont="1" applyProtection="1"/>
    <xf numFmtId="0" fontId="2" fillId="0" borderId="1" xfId="0" applyFont="1" applyBorder="1" applyAlignment="1" applyProtection="1">
      <alignment horizontal="left" wrapText="1"/>
    </xf>
    <xf numFmtId="0" fontId="2" fillId="0" borderId="1" xfId="0" applyFont="1" applyBorder="1" applyAlignment="1" applyProtection="1">
      <alignment wrapText="1"/>
    </xf>
    <xf numFmtId="0" fontId="4" fillId="2" borderId="1" xfId="0" applyNumberFormat="1" applyFont="1" applyFill="1" applyBorder="1" applyAlignment="1" applyProtection="1">
      <alignment horizontal="left" vertical="center"/>
    </xf>
    <xf numFmtId="0" fontId="4" fillId="2" borderId="1" xfId="0" applyFont="1" applyFill="1" applyBorder="1" applyAlignment="1" applyProtection="1">
      <alignment horizontal="center" vertical="center" wrapText="1"/>
    </xf>
    <xf numFmtId="0" fontId="0" fillId="0" borderId="0" xfId="0"/>
    <xf numFmtId="0" fontId="2" fillId="0" borderId="1"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pplyProtection="1">
      <alignment horizontal="left" wrapText="1"/>
      <protection locked="0"/>
    </xf>
    <xf numFmtId="0" fontId="4" fillId="4" borderId="1" xfId="0" applyFont="1" applyFill="1" applyBorder="1" applyAlignment="1" applyProtection="1">
      <alignment horizontal="center" vertical="center" wrapText="1"/>
    </xf>
    <xf numFmtId="0" fontId="2" fillId="0" borderId="1" xfId="0" applyFont="1" applyBorder="1" applyAlignment="1" applyProtection="1">
      <alignment horizontal="left" wrapText="1"/>
      <protection locked="0"/>
    </xf>
    <xf numFmtId="0" fontId="0" fillId="0" borderId="0" xfId="0"/>
    <xf numFmtId="0" fontId="4" fillId="6" borderId="1" xfId="0" applyFont="1" applyFill="1" applyBorder="1" applyAlignment="1">
      <alignment horizontal="center" vertical="center" wrapText="1"/>
    </xf>
    <xf numFmtId="0" fontId="0" fillId="0" borderId="0" xfId="0"/>
    <xf numFmtId="0" fontId="2" fillId="0" borderId="1" xfId="0" applyFont="1" applyBorder="1" applyAlignment="1">
      <alignment horizontal="left" wrapText="1"/>
    </xf>
    <xf numFmtId="0" fontId="3" fillId="0" borderId="10" xfId="0" applyFont="1" applyBorder="1" applyAlignment="1"/>
    <xf numFmtId="0" fontId="3" fillId="0" borderId="0" xfId="0" applyFont="1"/>
    <xf numFmtId="0" fontId="0" fillId="0" borderId="0" xfId="0"/>
    <xf numFmtId="0" fontId="2" fillId="0" borderId="1" xfId="0" applyFont="1" applyBorder="1" applyAlignment="1">
      <alignment horizontal="left" wrapText="1"/>
    </xf>
    <xf numFmtId="0" fontId="2" fillId="0" borderId="2" xfId="0" applyFont="1" applyBorder="1" applyAlignment="1" applyProtection="1">
      <alignment horizontal="left" wrapText="1"/>
      <protection locked="0"/>
    </xf>
    <xf numFmtId="0" fontId="0" fillId="0" borderId="10" xfId="0" applyBorder="1" applyAlignment="1">
      <alignment wrapText="1"/>
    </xf>
    <xf numFmtId="0" fontId="3" fillId="0" borderId="4" xfId="0" applyFont="1" applyBorder="1" applyAlignment="1">
      <alignment horizontal="left" wrapText="1"/>
    </xf>
    <xf numFmtId="0" fontId="0" fillId="0" borderId="0" xfId="0"/>
    <xf numFmtId="0" fontId="3" fillId="0" borderId="10" xfId="0" applyFont="1" applyBorder="1" applyAlignment="1">
      <alignment horizontal="right"/>
    </xf>
    <xf numFmtId="0" fontId="0" fillId="0" borderId="10" xfId="0" applyBorder="1" applyAlignment="1"/>
    <xf numFmtId="0" fontId="0" fillId="0" borderId="0" xfId="0" applyBorder="1" applyAlignment="1"/>
    <xf numFmtId="0" fontId="3" fillId="0" borderId="10" xfId="0" applyNumberFormat="1" applyFont="1" applyBorder="1" applyAlignment="1" applyProtection="1">
      <alignment horizontal="left" wrapText="1"/>
    </xf>
    <xf numFmtId="0" fontId="3" fillId="0" borderId="0" xfId="0" applyNumberFormat="1" applyFont="1" applyBorder="1" applyAlignment="1" applyProtection="1">
      <alignment horizontal="left" wrapText="1"/>
    </xf>
    <xf numFmtId="0" fontId="1" fillId="0" borderId="0" xfId="0" applyFont="1"/>
    <xf numFmtId="164" fontId="4" fillId="0" borderId="17" xfId="0" applyNumberFormat="1" applyFont="1" applyBorder="1" applyAlignment="1" applyProtection="1">
      <alignment horizontal="center" vertical="center"/>
    </xf>
    <xf numFmtId="0" fontId="4" fillId="0" borderId="17" xfId="0" applyFont="1" applyBorder="1" applyAlignment="1" applyProtection="1">
      <alignment horizontal="left" wrapText="1"/>
    </xf>
    <xf numFmtId="0" fontId="4" fillId="0" borderId="17" xfId="0" applyFont="1" applyBorder="1" applyAlignment="1" applyProtection="1">
      <alignment horizontal="center" vertical="center"/>
    </xf>
    <xf numFmtId="0" fontId="2" fillId="0" borderId="17" xfId="0" applyFont="1" applyBorder="1" applyAlignment="1" applyProtection="1">
      <alignment horizontal="center" wrapText="1"/>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1" xfId="0" applyFont="1" applyFill="1" applyBorder="1" applyAlignment="1" applyProtection="1">
      <alignment vertical="center" wrapText="1"/>
    </xf>
    <xf numFmtId="0" fontId="0" fillId="0" borderId="10" xfId="0" applyFont="1" applyBorder="1" applyAlignment="1">
      <alignment wrapText="1"/>
    </xf>
    <xf numFmtId="0" fontId="0" fillId="0" borderId="0" xfId="0" applyFont="1" applyBorder="1" applyAlignment="1">
      <alignment wrapText="1"/>
    </xf>
    <xf numFmtId="0" fontId="2" fillId="0" borderId="1" xfId="0" applyFont="1" applyBorder="1" applyAlignment="1" applyProtection="1">
      <alignment horizontal="center" wrapText="1"/>
    </xf>
    <xf numFmtId="164"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11" xfId="0" applyNumberFormat="1" applyFont="1" applyBorder="1" applyAlignment="1">
      <alignment horizontal="center" vertical="center"/>
    </xf>
    <xf numFmtId="0" fontId="0" fillId="0" borderId="0" xfId="0"/>
    <xf numFmtId="0" fontId="2" fillId="0" borderId="1" xfId="0" applyFont="1" applyBorder="1" applyAlignment="1" applyProtection="1">
      <alignment horizontal="center" wrapText="1"/>
    </xf>
    <xf numFmtId="0" fontId="3" fillId="0" borderId="0" xfId="0" applyFont="1" applyAlignment="1">
      <alignment horizontal="left" wrapText="1"/>
    </xf>
    <xf numFmtId="0" fontId="3" fillId="0" borderId="3" xfId="0" applyFont="1" applyBorder="1" applyAlignment="1" applyProtection="1">
      <alignment horizontal="left" wrapText="1"/>
      <protection locked="0"/>
    </xf>
    <xf numFmtId="0" fontId="0" fillId="0" borderId="0" xfId="0"/>
    <xf numFmtId="0" fontId="3" fillId="0" borderId="0" xfId="0" applyFont="1" applyAlignment="1">
      <alignment horizontal="left" wrapText="1"/>
    </xf>
    <xf numFmtId="0" fontId="3" fillId="0" borderId="3" xfId="0" applyFont="1" applyBorder="1" applyAlignment="1" applyProtection="1">
      <alignment horizontal="left" wrapText="1"/>
      <protection locked="0"/>
    </xf>
    <xf numFmtId="0" fontId="3" fillId="0" borderId="9" xfId="0" applyFont="1" applyBorder="1" applyAlignment="1" applyProtection="1">
      <alignment wrapText="1"/>
    </xf>
    <xf numFmtId="0" fontId="0" fillId="0" borderId="9" xfId="0" applyBorder="1" applyAlignment="1" applyProtection="1"/>
    <xf numFmtId="0" fontId="4" fillId="2" borderId="2" xfId="0" applyFont="1" applyFill="1" applyBorder="1"/>
    <xf numFmtId="0" fontId="4" fillId="2" borderId="3" xfId="0" applyFont="1" applyFill="1" applyBorder="1"/>
    <xf numFmtId="0" fontId="4" fillId="2" borderId="4" xfId="0" applyFont="1" applyFill="1" applyBorder="1"/>
    <xf numFmtId="0" fontId="3" fillId="0" borderId="9" xfId="0" applyNumberFormat="1" applyFont="1" applyBorder="1" applyAlignment="1" applyProtection="1">
      <alignment horizontal="left" wrapText="1"/>
      <protection locked="0"/>
    </xf>
    <xf numFmtId="0" fontId="3" fillId="0" borderId="0" xfId="0" applyFont="1" applyBorder="1" applyAlignment="1">
      <alignment horizontal="right"/>
    </xf>
    <xf numFmtId="0" fontId="3" fillId="0" borderId="9" xfId="0" applyFont="1" applyBorder="1" applyAlignment="1" applyProtection="1">
      <alignment horizontal="left" wrapText="1"/>
      <protection locked="0"/>
    </xf>
    <xf numFmtId="0" fontId="3" fillId="0" borderId="0" xfId="0" applyFont="1" applyBorder="1" applyAlignment="1"/>
    <xf numFmtId="0" fontId="0" fillId="0" borderId="0" xfId="0" applyAlignment="1"/>
    <xf numFmtId="0" fontId="3" fillId="0" borderId="3" xfId="0" applyNumberFormat="1" applyFont="1" applyBorder="1" applyAlignment="1" applyProtection="1">
      <alignment horizontal="left" wrapText="1"/>
      <protection locked="0"/>
    </xf>
    <xf numFmtId="0" fontId="9" fillId="0" borderId="10" xfId="0" applyFont="1" applyBorder="1" applyAlignment="1">
      <alignment horizontal="left" vertical="center" wrapText="1"/>
    </xf>
    <xf numFmtId="0" fontId="1" fillId="0" borderId="0" xfId="0" applyFont="1" applyAlignment="1">
      <alignment horizontal="left" vertical="center" wrapText="1"/>
    </xf>
    <xf numFmtId="165" fontId="3" fillId="0" borderId="3" xfId="0" applyNumberFormat="1" applyFont="1" applyBorder="1" applyAlignment="1" applyProtection="1">
      <alignment horizontal="left" wrapText="1"/>
      <protection locked="0"/>
    </xf>
    <xf numFmtId="0" fontId="0" fillId="0" borderId="0" xfId="0" applyBorder="1" applyAlignment="1">
      <alignment horizontal="center" vertical="top" wrapText="1"/>
    </xf>
    <xf numFmtId="0" fontId="9" fillId="5" borderId="0" xfId="0" applyFont="1" applyFill="1" applyBorder="1" applyAlignment="1">
      <alignment wrapText="1"/>
    </xf>
    <xf numFmtId="0" fontId="20" fillId="5" borderId="10" xfId="0" applyFont="1" applyFill="1" applyBorder="1" applyAlignment="1">
      <alignment wrapText="1"/>
    </xf>
    <xf numFmtId="0" fontId="0" fillId="0" borderId="9" xfId="0" applyBorder="1" applyAlignment="1" applyProtection="1">
      <alignment horizontal="left" wrapText="1"/>
      <protection locked="0"/>
    </xf>
    <xf numFmtId="0" fontId="0" fillId="0" borderId="3" xfId="0" applyBorder="1" applyAlignment="1" applyProtection="1">
      <alignment horizontal="left" wrapText="1"/>
      <protection locked="0"/>
    </xf>
    <xf numFmtId="0" fontId="6" fillId="0" borderId="0" xfId="0" applyFont="1" applyAlignment="1">
      <alignment horizontal="center" wrapText="1"/>
    </xf>
    <xf numFmtId="0" fontId="7" fillId="0" borderId="0" xfId="0" applyFont="1" applyAlignment="1">
      <alignment horizontal="center" wrapText="1"/>
    </xf>
    <xf numFmtId="0" fontId="3" fillId="0" borderId="10" xfId="0" applyFont="1" applyBorder="1" applyAlignment="1">
      <alignment horizontal="right"/>
    </xf>
    <xf numFmtId="0" fontId="0" fillId="0" borderId="10" xfId="0" applyBorder="1" applyAlignment="1"/>
    <xf numFmtId="0" fontId="0" fillId="0" borderId="0" xfId="0" applyBorder="1" applyAlignment="1"/>
    <xf numFmtId="0" fontId="20" fillId="5" borderId="0" xfId="0" applyFont="1" applyFill="1" applyBorder="1" applyAlignment="1">
      <alignment wrapText="1"/>
    </xf>
    <xf numFmtId="0" fontId="0" fillId="0" borderId="0" xfId="0" applyBorder="1" applyAlignment="1">
      <alignment horizontal="right"/>
    </xf>
    <xf numFmtId="0" fontId="0" fillId="0" borderId="0" xfId="0"/>
    <xf numFmtId="0" fontId="2" fillId="0" borderId="0" xfId="0" applyFont="1" applyAlignment="1">
      <alignment wrapText="1"/>
    </xf>
    <xf numFmtId="0" fontId="0" fillId="0" borderId="0" xfId="0" applyAlignment="1">
      <alignment wrapText="1"/>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vertical="top" wrapText="1"/>
    </xf>
    <xf numFmtId="0" fontId="3" fillId="0" borderId="3" xfId="0" applyFont="1" applyBorder="1" applyAlignment="1">
      <alignment horizontal="left" wrapText="1"/>
    </xf>
    <xf numFmtId="0" fontId="0" fillId="0" borderId="4" xfId="0" applyBorder="1" applyAlignment="1">
      <alignment horizontal="left" wrapText="1"/>
    </xf>
    <xf numFmtId="0" fontId="2"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18" fillId="0" borderId="3"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pplyProtection="1">
      <alignment horizontal="left"/>
      <protection locked="0"/>
    </xf>
    <xf numFmtId="0" fontId="0" fillId="0" borderId="3" xfId="0" applyBorder="1" applyAlignment="1">
      <alignment horizontal="left" wrapText="1"/>
    </xf>
    <xf numFmtId="0" fontId="3" fillId="0" borderId="2" xfId="0" applyFont="1" applyBorder="1" applyAlignment="1">
      <alignment horizontal="left"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10" xfId="0" applyFont="1" applyBorder="1" applyAlignment="1" applyProtection="1">
      <alignment horizontal="left" wrapText="1"/>
      <protection locked="0"/>
    </xf>
    <xf numFmtId="0" fontId="18" fillId="0" borderId="10" xfId="0" applyFont="1" applyBorder="1" applyAlignment="1">
      <alignment horizontal="left" wrapText="1"/>
    </xf>
    <xf numFmtId="0" fontId="3" fillId="0" borderId="2" xfId="0" applyFont="1" applyBorder="1" applyAlignment="1" applyProtection="1">
      <alignment horizontal="left" wrapText="1"/>
      <protection locked="0"/>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18" fillId="0" borderId="10" xfId="0" applyFont="1" applyBorder="1" applyAlignment="1">
      <alignment horizontal="left" vertical="center" wrapText="1"/>
    </xf>
    <xf numFmtId="0" fontId="0" fillId="0" borderId="10" xfId="0" applyBorder="1" applyAlignment="1">
      <alignment horizontal="left" vertical="center" wrapText="1"/>
    </xf>
    <xf numFmtId="0" fontId="18" fillId="0" borderId="0" xfId="0" applyFont="1" applyBorder="1" applyAlignment="1">
      <alignment horizontal="left" vertical="center" wrapText="1"/>
    </xf>
    <xf numFmtId="0" fontId="0" fillId="0" borderId="0" xfId="0" applyBorder="1" applyAlignment="1">
      <alignment horizontal="left" vertical="center" wrapText="1"/>
    </xf>
    <xf numFmtId="0" fontId="10" fillId="0" borderId="10" xfId="0" applyFont="1" applyBorder="1" applyAlignment="1">
      <alignment horizontal="right"/>
    </xf>
    <xf numFmtId="0" fontId="10" fillId="0" borderId="3" xfId="0" applyFont="1" applyBorder="1" applyAlignment="1" applyProtection="1">
      <alignment horizontal="left" wrapText="1"/>
      <protection locked="0"/>
    </xf>
    <xf numFmtId="0" fontId="10" fillId="0" borderId="0" xfId="0" applyFont="1" applyBorder="1" applyAlignment="1">
      <alignment horizontal="right"/>
    </xf>
    <xf numFmtId="0" fontId="2" fillId="0" borderId="0" xfId="0" applyFont="1" applyAlignment="1">
      <alignment horizontal="left" wrapText="1"/>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left"/>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 fillId="0" borderId="1" xfId="0" applyFont="1" applyBorder="1" applyAlignment="1">
      <alignment horizontal="left" vertical="top"/>
    </xf>
    <xf numFmtId="0" fontId="3" fillId="0" borderId="1" xfId="0" applyFont="1" applyBorder="1" applyAlignment="1">
      <alignment horizontal="left" vertical="center" wrapText="1"/>
    </xf>
    <xf numFmtId="0" fontId="4" fillId="0" borderId="1" xfId="0" applyFont="1" applyBorder="1" applyAlignment="1" applyProtection="1">
      <alignment horizontal="center"/>
    </xf>
    <xf numFmtId="0" fontId="2" fillId="0" borderId="1" xfId="0" applyFont="1" applyBorder="1" applyAlignment="1" applyProtection="1">
      <alignment horizontal="center" wrapText="1"/>
    </xf>
    <xf numFmtId="165" fontId="2" fillId="0" borderId="1" xfId="0" applyNumberFormat="1" applyFont="1" applyBorder="1" applyAlignment="1" applyProtection="1">
      <alignment horizontal="center" wrapText="1"/>
    </xf>
    <xf numFmtId="0" fontId="6" fillId="0" borderId="1" xfId="0" applyFont="1" applyBorder="1" applyAlignment="1" applyProtection="1">
      <alignment horizontal="center" vertical="center"/>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2" fillId="0" borderId="3" xfId="0" applyNumberFormat="1" applyFont="1" applyBorder="1" applyAlignment="1" applyProtection="1">
      <alignment horizontal="center" vertical="center"/>
    </xf>
    <xf numFmtId="0" fontId="0" fillId="0" borderId="3" xfId="0" applyNumberFormat="1" applyBorder="1" applyAlignment="1" applyProtection="1">
      <alignment horizontal="center" vertical="center"/>
    </xf>
    <xf numFmtId="0" fontId="2" fillId="0" borderId="2" xfId="0" applyNumberFormat="1" applyFont="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2" fillId="0" borderId="2"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0" borderId="2" xfId="0" applyNumberFormat="1" applyFont="1" applyBorder="1" applyAlignment="1" applyProtection="1">
      <alignment horizontal="left" vertical="center" wrapText="1"/>
    </xf>
    <xf numFmtId="0" fontId="2" fillId="0" borderId="3" xfId="0" applyNumberFormat="1" applyFont="1" applyBorder="1" applyAlignment="1" applyProtection="1">
      <alignment horizontal="left" vertical="center" wrapText="1"/>
    </xf>
    <xf numFmtId="0" fontId="0" fillId="0" borderId="4" xfId="0" applyBorder="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65" fontId="2" fillId="0" borderId="2" xfId="0" applyNumberFormat="1" applyFont="1" applyBorder="1" applyAlignment="1">
      <alignment horizontal="center"/>
    </xf>
    <xf numFmtId="165" fontId="2" fillId="0" borderId="3" xfId="0" applyNumberFormat="1" applyFont="1" applyBorder="1" applyAlignment="1">
      <alignment horizontal="center"/>
    </xf>
    <xf numFmtId="165" fontId="2" fillId="0" borderId="4" xfId="0" applyNumberFormat="1" applyFont="1" applyBorder="1" applyAlignment="1">
      <alignment horizontal="center"/>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2" fillId="0" borderId="3" xfId="0" applyNumberFormat="1" applyFont="1" applyBorder="1" applyAlignment="1">
      <alignment horizontal="left" vertical="center"/>
    </xf>
    <xf numFmtId="0" fontId="0" fillId="0" borderId="3" xfId="0" applyBorder="1" applyAlignment="1"/>
    <xf numFmtId="0" fontId="4" fillId="2" borderId="1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0" borderId="4" xfId="0" applyBorder="1" applyAlignment="1">
      <alignment wrapText="1"/>
    </xf>
    <xf numFmtId="0" fontId="4" fillId="0" borderId="2" xfId="0" applyNumberFormat="1"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Alignment="1"/>
    <xf numFmtId="0" fontId="2" fillId="0" borderId="1" xfId="0" applyFont="1" applyBorder="1" applyAlignment="1" applyProtection="1">
      <alignment horizontal="center" vertical="center" wrapText="1"/>
    </xf>
    <xf numFmtId="0" fontId="0" fillId="0" borderId="1" xfId="0" applyBorder="1" applyAlignment="1">
      <alignment wrapText="1"/>
    </xf>
    <xf numFmtId="165" fontId="2" fillId="0" borderId="1" xfId="0" applyNumberFormat="1" applyFont="1" applyBorder="1" applyAlignment="1" applyProtection="1">
      <alignment horizontal="center" vertical="center" wrapText="1"/>
    </xf>
    <xf numFmtId="165" fontId="0" fillId="0" borderId="1" xfId="0" applyNumberFormat="1" applyBorder="1" applyAlignment="1">
      <alignment wrapText="1"/>
    </xf>
    <xf numFmtId="0" fontId="13" fillId="0" borderId="0" xfId="0" applyFont="1" applyAlignment="1">
      <alignment horizontal="left" vertical="top" wrapText="1"/>
    </xf>
    <xf numFmtId="0" fontId="0" fillId="0" borderId="0" xfId="0" applyAlignment="1">
      <alignment horizontal="left" vertical="top" wrapText="1"/>
    </xf>
    <xf numFmtId="0" fontId="0" fillId="0" borderId="17" xfId="0" applyBorder="1" applyAlignment="1">
      <alignment vertical="center" wrapText="1"/>
    </xf>
    <xf numFmtId="0" fontId="4" fillId="2" borderId="1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3" fillId="0" borderId="0" xfId="0" applyFont="1" applyAlignment="1" applyProtection="1">
      <alignment horizontal="left" vertical="top" wrapText="1"/>
    </xf>
    <xf numFmtId="0" fontId="2" fillId="0" borderId="0" xfId="0" applyFont="1" applyAlignment="1" applyProtection="1">
      <alignment horizontal="left" vertical="top" wrapText="1"/>
    </xf>
    <xf numFmtId="0" fontId="4" fillId="2" borderId="6" xfId="0" applyFont="1" applyFill="1" applyBorder="1" applyAlignment="1">
      <alignment horizontal="center" vertical="center" wrapText="1"/>
    </xf>
    <xf numFmtId="0" fontId="0" fillId="0" borderId="10" xfId="0" applyBorder="1" applyAlignment="1">
      <alignment vertical="center" wrapText="1"/>
    </xf>
    <xf numFmtId="0" fontId="0" fillId="0" borderId="7" xfId="0" applyBorder="1" applyAlignment="1">
      <alignment vertical="center" wrapText="1"/>
    </xf>
    <xf numFmtId="0" fontId="4" fillId="2" borderId="8" xfId="0" applyFont="1" applyFill="1" applyBorder="1" applyAlignment="1">
      <alignment horizontal="center" vertical="center" wrapText="1"/>
    </xf>
    <xf numFmtId="0" fontId="0" fillId="0" borderId="9" xfId="0" applyBorder="1" applyAlignment="1">
      <alignment vertical="center" wrapText="1"/>
    </xf>
    <xf numFmtId="0" fontId="0" fillId="0" borderId="5" xfId="0" applyBorder="1" applyAlignment="1">
      <alignment vertical="center" wrapText="1"/>
    </xf>
    <xf numFmtId="0" fontId="1" fillId="0" borderId="3" xfId="0" applyFont="1" applyBorder="1" applyAlignment="1"/>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center"/>
    </xf>
    <xf numFmtId="0" fontId="2" fillId="0" borderId="0" xfId="0" applyFont="1" applyAlignment="1">
      <alignment vertical="top" wrapText="1"/>
    </xf>
    <xf numFmtId="0" fontId="9" fillId="3" borderId="12" xfId="0" applyFont="1" applyFill="1" applyBorder="1" applyAlignment="1">
      <alignment horizontal="center" vertical="top"/>
    </xf>
    <xf numFmtId="0" fontId="9" fillId="3" borderId="0" xfId="0" applyFont="1" applyFill="1" applyBorder="1" applyAlignment="1">
      <alignment horizontal="center" vertical="top"/>
    </xf>
    <xf numFmtId="0" fontId="9" fillId="3" borderId="13" xfId="0" applyFont="1" applyFill="1" applyBorder="1" applyAlignment="1">
      <alignment horizontal="center" vertical="top"/>
    </xf>
    <xf numFmtId="0" fontId="9" fillId="3" borderId="6" xfId="0" applyFont="1" applyFill="1" applyBorder="1" applyAlignment="1">
      <alignment horizontal="center"/>
    </xf>
    <xf numFmtId="0" fontId="9" fillId="3" borderId="10" xfId="0" applyFont="1" applyFill="1" applyBorder="1" applyAlignment="1">
      <alignment horizontal="center"/>
    </xf>
    <xf numFmtId="0" fontId="9" fillId="3" borderId="7" xfId="0" applyFont="1" applyFill="1" applyBorder="1" applyAlignment="1">
      <alignment horizontal="center"/>
    </xf>
    <xf numFmtId="0" fontId="12" fillId="0" borderId="6" xfId="0" applyFont="1" applyBorder="1"/>
    <xf numFmtId="0" fontId="12" fillId="0" borderId="10" xfId="0" applyFont="1" applyBorder="1"/>
    <xf numFmtId="0" fontId="12" fillId="0" borderId="7" xfId="0" applyFont="1" applyBorder="1"/>
    <xf numFmtId="0" fontId="3" fillId="0" borderId="1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3" borderId="5" xfId="0" applyFont="1" applyFill="1" applyBorder="1" applyAlignment="1">
      <alignment horizontal="center"/>
    </xf>
    <xf numFmtId="0" fontId="0" fillId="0" borderId="8" xfId="0" applyBorder="1"/>
    <xf numFmtId="0" fontId="0" fillId="0" borderId="9" xfId="0" applyBorder="1"/>
    <xf numFmtId="0" fontId="0" fillId="0" borderId="5" xfId="0" applyBorder="1"/>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165" fontId="3" fillId="0" borderId="10" xfId="0" applyNumberFormat="1" applyFont="1" applyBorder="1" applyAlignment="1" applyProtection="1">
      <alignment horizontal="left" vertical="top" wrapText="1"/>
    </xf>
    <xf numFmtId="165" fontId="3" fillId="0" borderId="7" xfId="0" applyNumberFormat="1" applyFont="1" applyBorder="1" applyAlignment="1" applyProtection="1">
      <alignment horizontal="left" vertical="top" wrapText="1"/>
    </xf>
    <xf numFmtId="165" fontId="3" fillId="0" borderId="9" xfId="0" applyNumberFormat="1" applyFont="1" applyBorder="1" applyAlignment="1" applyProtection="1">
      <alignment horizontal="left" vertical="top" wrapText="1"/>
    </xf>
    <xf numFmtId="165" fontId="3" fillId="0" borderId="5" xfId="0" applyNumberFormat="1" applyFont="1" applyBorder="1" applyAlignment="1" applyProtection="1">
      <alignment horizontal="left" vertical="top" wrapText="1"/>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18" fillId="0" borderId="3"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0" fontId="10" fillId="0" borderId="10" xfId="0" applyFont="1" applyBorder="1" applyAlignment="1" applyProtection="1">
      <alignment horizontal="center"/>
    </xf>
    <xf numFmtId="0" fontId="12" fillId="0" borderId="14" xfId="0" applyFont="1" applyBorder="1" applyAlignment="1" applyProtection="1">
      <alignment wrapText="1"/>
    </xf>
    <xf numFmtId="0" fontId="12" fillId="0" borderId="15" xfId="0" applyFont="1" applyBorder="1" applyAlignment="1" applyProtection="1">
      <alignment wrapText="1"/>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0" fillId="0" borderId="12" xfId="0" applyBorder="1" applyProtection="1"/>
    <xf numFmtId="0" fontId="0" fillId="0" borderId="0" xfId="0" applyBorder="1" applyProtection="1"/>
    <xf numFmtId="0" fontId="16" fillId="0" borderId="8" xfId="0" applyFont="1" applyBorder="1" applyAlignment="1" applyProtection="1"/>
    <xf numFmtId="0" fontId="16" fillId="0" borderId="9" xfId="0" applyFont="1" applyBorder="1" applyAlignment="1" applyProtection="1"/>
    <xf numFmtId="0" fontId="16" fillId="0" borderId="5" xfId="0" applyFont="1" applyBorder="1" applyAlignment="1" applyProtection="1"/>
    <xf numFmtId="0" fontId="15" fillId="0" borderId="6" xfId="0" applyFont="1" applyBorder="1" applyProtection="1"/>
    <xf numFmtId="0" fontId="0" fillId="0" borderId="10" xfId="0" applyBorder="1" applyProtection="1"/>
    <xf numFmtId="0" fontId="0" fillId="0" borderId="7" xfId="0" applyBorder="1" applyProtection="1"/>
    <xf numFmtId="0" fontId="10" fillId="0" borderId="12"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3"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84666</xdr:colOff>
      <xdr:row>0</xdr:row>
      <xdr:rowOff>67733</xdr:rowOff>
    </xdr:from>
    <xdr:to>
      <xdr:col>1</xdr:col>
      <xdr:colOff>421</xdr:colOff>
      <xdr:row>0</xdr:row>
      <xdr:rowOff>825807</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67733"/>
          <a:ext cx="1107015" cy="758074"/>
        </a:xfrm>
        <a:prstGeom prst="rect">
          <a:avLst/>
        </a:prstGeom>
      </xdr:spPr>
    </xdr:pic>
    <xdr:clientData/>
  </xdr:twoCellAnchor>
  <xdr:twoCellAnchor editAs="oneCell">
    <xdr:from>
      <xdr:col>7</xdr:col>
      <xdr:colOff>127000</xdr:colOff>
      <xdr:row>0</xdr:row>
      <xdr:rowOff>50800</xdr:rowOff>
    </xdr:from>
    <xdr:to>
      <xdr:col>8</xdr:col>
      <xdr:colOff>337555</xdr:colOff>
      <xdr:row>0</xdr:row>
      <xdr:rowOff>814917</xdr:rowOff>
    </xdr:to>
    <xdr:pic>
      <xdr:nvPicPr>
        <xdr:cNvPr id="13" name="Picture 12"/>
        <xdr:cNvPicPr>
          <a:picLocks noChangeAspect="1"/>
        </xdr:cNvPicPr>
      </xdr:nvPicPr>
      <xdr:blipFill>
        <a:blip xmlns:r="http://schemas.openxmlformats.org/officeDocument/2006/relationships" r:embed="rId2"/>
        <a:stretch>
          <a:fillRect/>
        </a:stretch>
      </xdr:blipFill>
      <xdr:spPr>
        <a:xfrm>
          <a:off x="5283200" y="50800"/>
          <a:ext cx="899742" cy="764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45</xdr:row>
          <xdr:rowOff>28575</xdr:rowOff>
        </xdr:from>
        <xdr:to>
          <xdr:col>3</xdr:col>
          <xdr:colOff>257175</xdr:colOff>
          <xdr:row>46</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45</xdr:row>
          <xdr:rowOff>28575</xdr:rowOff>
        </xdr:from>
        <xdr:to>
          <xdr:col>4</xdr:col>
          <xdr:colOff>504825</xdr:colOff>
          <xdr:row>46</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8</xdr:row>
          <xdr:rowOff>19050</xdr:rowOff>
        </xdr:from>
        <xdr:to>
          <xdr:col>4</xdr:col>
          <xdr:colOff>419100</xdr:colOff>
          <xdr:row>8</xdr:row>
          <xdr:rowOff>295275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28575</xdr:rowOff>
        </xdr:from>
        <xdr:to>
          <xdr:col>7</xdr:col>
          <xdr:colOff>638175</xdr:colOff>
          <xdr:row>8</xdr:row>
          <xdr:rowOff>28575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xdr:row>
          <xdr:rowOff>28575</xdr:rowOff>
        </xdr:from>
        <xdr:to>
          <xdr:col>8</xdr:col>
          <xdr:colOff>628650</xdr:colOff>
          <xdr:row>8</xdr:row>
          <xdr:rowOff>38100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38100</xdr:rowOff>
        </xdr:from>
        <xdr:to>
          <xdr:col>7</xdr:col>
          <xdr:colOff>628650</xdr:colOff>
          <xdr:row>14</xdr:row>
          <xdr:rowOff>38100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38100</xdr:rowOff>
        </xdr:from>
        <xdr:to>
          <xdr:col>8</xdr:col>
          <xdr:colOff>619125</xdr:colOff>
          <xdr:row>14</xdr:row>
          <xdr:rowOff>47625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46</xdr:row>
          <xdr:rowOff>142875</xdr:rowOff>
        </xdr:from>
        <xdr:to>
          <xdr:col>3</xdr:col>
          <xdr:colOff>247650</xdr:colOff>
          <xdr:row>46</xdr:row>
          <xdr:rowOff>409575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Basic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46</xdr:row>
          <xdr:rowOff>123825</xdr:rowOff>
        </xdr:from>
        <xdr:to>
          <xdr:col>5</xdr:col>
          <xdr:colOff>28575</xdr:colOff>
          <xdr:row>46</xdr:row>
          <xdr:rowOff>409575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Intermediate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46</xdr:row>
          <xdr:rowOff>123825</xdr:rowOff>
        </xdr:from>
        <xdr:to>
          <xdr:col>6</xdr:col>
          <xdr:colOff>457200</xdr:colOff>
          <xdr:row>46</xdr:row>
          <xdr:rowOff>400050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77"/>
  <sheetViews>
    <sheetView tabSelected="1" view="pageLayout" topLeftCell="A54" zoomScale="90" zoomScaleNormal="100" zoomScalePageLayoutView="90" workbookViewId="0">
      <selection activeCell="A68" sqref="A68:I68"/>
    </sheetView>
  </sheetViews>
  <sheetFormatPr defaultColWidth="8.85546875" defaultRowHeight="15" x14ac:dyDescent="0.25"/>
  <cols>
    <col min="1" max="1" width="16.7109375" style="30" customWidth="1"/>
    <col min="2" max="2" width="10.42578125" style="30" customWidth="1"/>
    <col min="3" max="3" width="7.140625" style="30" customWidth="1"/>
    <col min="4" max="9" width="9.5703125" style="30" customWidth="1"/>
    <col min="10" max="16384" width="8.85546875" style="30"/>
  </cols>
  <sheetData>
    <row r="1" spans="1:11" s="94" customFormat="1" ht="68.45" customHeight="1" x14ac:dyDescent="0.25">
      <c r="A1" s="146"/>
      <c r="B1" s="146"/>
      <c r="C1" s="146"/>
      <c r="D1" s="146"/>
      <c r="E1" s="146"/>
      <c r="F1" s="146"/>
      <c r="G1" s="146"/>
      <c r="H1" s="146"/>
      <c r="I1" s="146"/>
    </row>
    <row r="2" spans="1:11" ht="18" customHeight="1" x14ac:dyDescent="0.3">
      <c r="A2" s="151" t="s">
        <v>139</v>
      </c>
      <c r="B2" s="152"/>
      <c r="C2" s="152"/>
      <c r="D2" s="152"/>
      <c r="E2" s="152"/>
      <c r="F2" s="152"/>
      <c r="G2" s="152"/>
      <c r="H2" s="152"/>
      <c r="I2" s="152"/>
    </row>
    <row r="3" spans="1:11" ht="18" customHeight="1" x14ac:dyDescent="0.25">
      <c r="A3" s="151" t="s">
        <v>168</v>
      </c>
      <c r="B3" s="151"/>
      <c r="C3" s="151"/>
      <c r="D3" s="151"/>
      <c r="E3" s="151"/>
      <c r="F3" s="151"/>
      <c r="G3" s="151"/>
      <c r="H3" s="151"/>
      <c r="I3" s="151"/>
    </row>
    <row r="4" spans="1:11" s="96" customFormat="1" x14ac:dyDescent="0.25">
      <c r="A4" s="134" t="s">
        <v>137</v>
      </c>
      <c r="B4" s="135"/>
      <c r="C4" s="135"/>
      <c r="D4" s="135"/>
      <c r="E4" s="135"/>
      <c r="F4" s="135"/>
      <c r="G4" s="135"/>
      <c r="H4" s="135"/>
      <c r="I4" s="136"/>
    </row>
    <row r="5" spans="1:11" s="100" customFormat="1" ht="21.6" customHeight="1" x14ac:dyDescent="0.25">
      <c r="A5" s="98" t="s">
        <v>136</v>
      </c>
      <c r="B5" s="131"/>
      <c r="C5" s="131"/>
      <c r="D5" s="131"/>
      <c r="E5" s="131"/>
      <c r="F5" s="131"/>
      <c r="G5" s="131"/>
      <c r="H5" s="131"/>
      <c r="I5" s="131"/>
    </row>
    <row r="6" spans="1:11" s="100" customFormat="1" ht="25.15" customHeight="1" x14ac:dyDescent="0.25">
      <c r="A6" s="147" t="s">
        <v>383</v>
      </c>
      <c r="B6" s="148"/>
      <c r="C6" s="148"/>
      <c r="D6" s="148"/>
      <c r="E6" s="153" t="s">
        <v>384</v>
      </c>
      <c r="F6" s="154"/>
      <c r="G6" s="131"/>
      <c r="H6" s="131"/>
      <c r="I6" s="131"/>
    </row>
    <row r="7" spans="1:11" s="100" customFormat="1" ht="21.6" customHeight="1" x14ac:dyDescent="0.25">
      <c r="A7" s="99" t="s">
        <v>385</v>
      </c>
      <c r="B7" s="139"/>
      <c r="C7" s="139"/>
      <c r="D7" s="139"/>
      <c r="E7" s="138" t="s">
        <v>135</v>
      </c>
      <c r="F7" s="138"/>
      <c r="G7" s="131"/>
      <c r="H7" s="131"/>
      <c r="I7" s="131"/>
      <c r="J7" s="38"/>
      <c r="K7" s="38"/>
    </row>
    <row r="8" spans="1:11" s="105" customFormat="1" ht="21.6" customHeight="1" x14ac:dyDescent="0.25">
      <c r="A8" s="140" t="s">
        <v>386</v>
      </c>
      <c r="B8" s="140"/>
      <c r="C8" s="140"/>
      <c r="D8" s="155"/>
      <c r="E8" s="155"/>
      <c r="F8" s="155"/>
      <c r="G8" s="155"/>
      <c r="H8" s="106"/>
      <c r="I8" s="107"/>
      <c r="J8" s="108"/>
      <c r="K8" s="108"/>
    </row>
    <row r="9" spans="1:11" s="100" customFormat="1" ht="25.15" customHeight="1" x14ac:dyDescent="0.25">
      <c r="A9" s="147" t="s">
        <v>387</v>
      </c>
      <c r="B9" s="156"/>
      <c r="C9" s="156"/>
      <c r="D9" s="156"/>
      <c r="E9" s="138"/>
      <c r="F9" s="157"/>
      <c r="G9" s="155"/>
      <c r="H9" s="155"/>
      <c r="I9" s="155"/>
    </row>
    <row r="10" spans="1:11" s="100" customFormat="1" ht="21.6" customHeight="1" x14ac:dyDescent="0.25">
      <c r="A10" s="99" t="s">
        <v>385</v>
      </c>
      <c r="B10" s="137"/>
      <c r="C10" s="137"/>
      <c r="D10" s="137"/>
      <c r="E10" s="138" t="s">
        <v>135</v>
      </c>
      <c r="F10" s="138"/>
      <c r="G10" s="139"/>
      <c r="H10" s="139"/>
      <c r="I10" s="139"/>
    </row>
    <row r="11" spans="1:11" s="100" customFormat="1" ht="21.6" customHeight="1" x14ac:dyDescent="0.25">
      <c r="A11" s="99" t="s">
        <v>134</v>
      </c>
      <c r="B11" s="142"/>
      <c r="C11" s="142"/>
      <c r="D11" s="142"/>
      <c r="E11" s="138" t="s">
        <v>388</v>
      </c>
      <c r="F11" s="138"/>
      <c r="G11" s="131"/>
      <c r="H11" s="131"/>
      <c r="I11" s="131"/>
    </row>
    <row r="12" spans="1:11" s="100" customFormat="1" ht="21.6" customHeight="1" x14ac:dyDescent="0.25">
      <c r="A12" s="99" t="s">
        <v>133</v>
      </c>
      <c r="B12" s="142"/>
      <c r="C12" s="142"/>
      <c r="D12" s="142"/>
      <c r="E12" s="138" t="s">
        <v>132</v>
      </c>
      <c r="F12" s="138"/>
      <c r="G12" s="142"/>
      <c r="H12" s="142"/>
      <c r="I12" s="142"/>
    </row>
    <row r="13" spans="1:11" s="100" customFormat="1" ht="21.6" customHeight="1" x14ac:dyDescent="0.25">
      <c r="A13" s="99" t="s">
        <v>131</v>
      </c>
      <c r="B13" s="131"/>
      <c r="C13" s="131"/>
      <c r="D13" s="131"/>
      <c r="E13" s="149"/>
      <c r="F13" s="149"/>
      <c r="G13" s="150"/>
      <c r="H13" s="150"/>
      <c r="I13" s="150"/>
    </row>
    <row r="14" spans="1:11" s="105" customFormat="1" ht="21.6" customHeight="1" x14ac:dyDescent="0.25">
      <c r="A14" s="140" t="s">
        <v>286</v>
      </c>
      <c r="B14" s="141"/>
      <c r="C14" s="141"/>
      <c r="D14" s="141"/>
      <c r="E14" s="141"/>
      <c r="F14" s="141"/>
      <c r="G14" s="141"/>
      <c r="H14" s="107"/>
      <c r="I14" s="107"/>
    </row>
    <row r="15" spans="1:11" s="94" customFormat="1" ht="7.9" customHeight="1" x14ac:dyDescent="0.25">
      <c r="A15" s="132"/>
      <c r="B15" s="133"/>
      <c r="C15" s="133"/>
      <c r="D15" s="133"/>
      <c r="E15" s="133"/>
      <c r="F15" s="133"/>
      <c r="G15" s="133"/>
      <c r="H15" s="133"/>
      <c r="I15" s="133"/>
    </row>
    <row r="16" spans="1:11" s="96" customFormat="1" x14ac:dyDescent="0.25">
      <c r="A16" s="134" t="s">
        <v>130</v>
      </c>
      <c r="B16" s="135"/>
      <c r="C16" s="135"/>
      <c r="D16" s="135"/>
      <c r="E16" s="135"/>
      <c r="F16" s="135"/>
      <c r="G16" s="135"/>
      <c r="H16" s="135"/>
      <c r="I16" s="136"/>
    </row>
    <row r="17" spans="1:9" s="100" customFormat="1" ht="21.6" customHeight="1" x14ac:dyDescent="0.25">
      <c r="A17" s="143" t="s">
        <v>392</v>
      </c>
      <c r="B17" s="119" t="s">
        <v>393</v>
      </c>
      <c r="C17" s="103" t="s">
        <v>156</v>
      </c>
      <c r="D17" s="145"/>
      <c r="E17" s="145"/>
      <c r="F17" s="145"/>
      <c r="G17" s="109" t="s">
        <v>394</v>
      </c>
      <c r="H17" s="142"/>
      <c r="I17" s="142"/>
    </row>
    <row r="18" spans="1:9" s="100" customFormat="1" ht="21.6" customHeight="1" x14ac:dyDescent="0.25">
      <c r="A18" s="144"/>
      <c r="B18" s="120" t="s">
        <v>395</v>
      </c>
      <c r="C18" s="46" t="s">
        <v>156</v>
      </c>
      <c r="D18" s="145"/>
      <c r="E18" s="145"/>
      <c r="F18" s="145"/>
      <c r="G18" s="110" t="s">
        <v>394</v>
      </c>
      <c r="H18" s="142"/>
      <c r="I18" s="142"/>
    </row>
    <row r="19" spans="1:9" s="100" customFormat="1" ht="28.9" customHeight="1" x14ac:dyDescent="0.25">
      <c r="A19" s="130" t="s">
        <v>127</v>
      </c>
      <c r="B19" s="130"/>
      <c r="C19" s="139"/>
      <c r="D19" s="131"/>
      <c r="E19" s="131"/>
      <c r="F19" s="131"/>
      <c r="G19" s="139"/>
      <c r="H19" s="131"/>
      <c r="I19" s="131"/>
    </row>
    <row r="20" spans="1:9" s="100" customFormat="1" ht="28.9" customHeight="1" x14ac:dyDescent="0.25">
      <c r="A20" s="130" t="s">
        <v>400</v>
      </c>
      <c r="B20" s="130"/>
      <c r="C20" s="131"/>
      <c r="D20" s="131"/>
      <c r="E20" s="131"/>
      <c r="F20" s="131"/>
      <c r="G20" s="131"/>
      <c r="H20" s="131"/>
      <c r="I20" s="131"/>
    </row>
    <row r="21" spans="1:9" s="100" customFormat="1" ht="28.9" customHeight="1" x14ac:dyDescent="0.25">
      <c r="A21" s="130" t="s">
        <v>138</v>
      </c>
      <c r="B21" s="130"/>
      <c r="C21" s="131"/>
      <c r="D21" s="131"/>
      <c r="E21" s="131"/>
      <c r="F21" s="131"/>
      <c r="G21" s="131"/>
      <c r="H21" s="131"/>
      <c r="I21" s="131"/>
    </row>
    <row r="22" spans="1:9" s="100" customFormat="1" ht="28.9" customHeight="1" x14ac:dyDescent="0.25">
      <c r="A22" s="130" t="s">
        <v>389</v>
      </c>
      <c r="B22" s="130"/>
      <c r="C22" s="131"/>
      <c r="D22" s="131"/>
      <c r="E22" s="131"/>
      <c r="F22" s="131"/>
      <c r="G22" s="131"/>
      <c r="H22" s="131"/>
      <c r="I22" s="131"/>
    </row>
    <row r="23" spans="1:9" s="129" customFormat="1" ht="3" customHeight="1" x14ac:dyDescent="0.25">
      <c r="A23" s="127"/>
      <c r="B23" s="127"/>
      <c r="C23" s="128"/>
      <c r="D23" s="128"/>
      <c r="E23" s="128"/>
      <c r="F23" s="128"/>
      <c r="G23" s="128"/>
      <c r="H23" s="128"/>
      <c r="I23" s="128"/>
    </row>
    <row r="24" spans="1:9" s="96" customFormat="1" x14ac:dyDescent="0.25">
      <c r="A24" s="134" t="s">
        <v>390</v>
      </c>
      <c r="B24" s="135"/>
      <c r="C24" s="135"/>
      <c r="D24" s="135"/>
      <c r="E24" s="135"/>
      <c r="F24" s="135"/>
      <c r="G24" s="135"/>
      <c r="H24" s="135"/>
      <c r="I24" s="136"/>
    </row>
    <row r="25" spans="1:9" s="96" customFormat="1" ht="28.9" customHeight="1" x14ac:dyDescent="0.25">
      <c r="A25" s="185" t="s">
        <v>396</v>
      </c>
      <c r="B25" s="186"/>
      <c r="C25" s="187"/>
      <c r="D25" s="190" t="s">
        <v>128</v>
      </c>
      <c r="E25" s="190"/>
      <c r="F25" s="191"/>
      <c r="G25" s="191"/>
      <c r="H25" s="191"/>
      <c r="I25" s="191"/>
    </row>
    <row r="26" spans="1:9" s="96" customFormat="1" ht="28.9" customHeight="1" x14ac:dyDescent="0.25">
      <c r="A26" s="188"/>
      <c r="B26" s="188"/>
      <c r="C26" s="189"/>
      <c r="D26" s="192" t="s">
        <v>287</v>
      </c>
      <c r="E26" s="192"/>
      <c r="F26" s="191"/>
      <c r="G26" s="191"/>
      <c r="H26" s="191"/>
      <c r="I26" s="191"/>
    </row>
    <row r="27" spans="1:9" s="96" customFormat="1" ht="28.9" customHeight="1" x14ac:dyDescent="0.25">
      <c r="A27" s="188"/>
      <c r="B27" s="188"/>
      <c r="C27" s="189"/>
      <c r="D27" s="192" t="s">
        <v>288</v>
      </c>
      <c r="E27" s="192"/>
      <c r="F27" s="191"/>
      <c r="G27" s="191"/>
      <c r="H27" s="191"/>
      <c r="I27" s="191"/>
    </row>
    <row r="28" spans="1:9" s="96" customFormat="1" x14ac:dyDescent="0.25">
      <c r="A28" s="134" t="s">
        <v>252</v>
      </c>
      <c r="B28" s="135"/>
      <c r="C28" s="135"/>
      <c r="D28" s="135"/>
      <c r="E28" s="135"/>
      <c r="F28" s="135"/>
      <c r="G28" s="135"/>
      <c r="H28" s="135"/>
      <c r="I28" s="136"/>
    </row>
    <row r="29" spans="1:9" s="96" customFormat="1" ht="43.15" customHeight="1" x14ac:dyDescent="0.25">
      <c r="A29" s="104" t="s">
        <v>253</v>
      </c>
      <c r="B29" s="183"/>
      <c r="C29" s="131"/>
      <c r="D29" s="131"/>
      <c r="E29" s="131"/>
      <c r="F29" s="131"/>
      <c r="G29" s="131"/>
      <c r="H29" s="131"/>
      <c r="I29" s="176"/>
    </row>
    <row r="30" spans="1:9" s="96" customFormat="1" ht="43.15" customHeight="1" x14ac:dyDescent="0.25">
      <c r="A30" s="104" t="s">
        <v>391</v>
      </c>
      <c r="B30" s="183"/>
      <c r="C30" s="131"/>
      <c r="D30" s="131"/>
      <c r="E30" s="131"/>
      <c r="F30" s="131"/>
      <c r="G30" s="131"/>
      <c r="H30" s="131"/>
      <c r="I30" s="176"/>
    </row>
    <row r="31" spans="1:9" s="96" customFormat="1" ht="43.15" customHeight="1" x14ac:dyDescent="0.25">
      <c r="A31" s="104" t="s">
        <v>289</v>
      </c>
      <c r="B31" s="183"/>
      <c r="C31" s="131"/>
      <c r="D31" s="131"/>
      <c r="E31" s="131"/>
      <c r="F31" s="131"/>
      <c r="G31" s="131"/>
      <c r="H31" s="131"/>
      <c r="I31" s="176"/>
    </row>
    <row r="32" spans="1:9" s="96" customFormat="1" ht="43.15" customHeight="1" x14ac:dyDescent="0.25">
      <c r="A32" s="184" t="s">
        <v>290</v>
      </c>
      <c r="B32" s="184"/>
      <c r="C32" s="184"/>
      <c r="D32" s="184"/>
      <c r="E32" s="184"/>
      <c r="F32" s="184"/>
      <c r="G32" s="184"/>
      <c r="H32" s="184"/>
      <c r="I32" s="184"/>
    </row>
    <row r="33" spans="1:9" s="100" customFormat="1" x14ac:dyDescent="0.25">
      <c r="A33" s="134" t="s">
        <v>254</v>
      </c>
      <c r="B33" s="135"/>
      <c r="C33" s="135"/>
      <c r="D33" s="135"/>
      <c r="E33" s="135"/>
      <c r="F33" s="135"/>
      <c r="G33" s="135"/>
      <c r="H33" s="135"/>
      <c r="I33" s="136"/>
    </row>
    <row r="34" spans="1:9" s="96" customFormat="1" ht="36" customHeight="1" x14ac:dyDescent="0.25">
      <c r="A34" s="131"/>
      <c r="B34" s="173"/>
      <c r="C34" s="173"/>
      <c r="D34" s="173"/>
      <c r="E34" s="173"/>
      <c r="F34" s="173"/>
      <c r="G34" s="173"/>
      <c r="H34" s="173"/>
      <c r="I34" s="173"/>
    </row>
    <row r="35" spans="1:9" s="96" customFormat="1" ht="36" customHeight="1" x14ac:dyDescent="0.25">
      <c r="A35" s="181"/>
      <c r="B35" s="182"/>
      <c r="C35" s="182"/>
      <c r="D35" s="182"/>
      <c r="E35" s="182"/>
      <c r="F35" s="182"/>
      <c r="G35" s="182"/>
      <c r="H35" s="182"/>
      <c r="I35" s="182"/>
    </row>
    <row r="36" spans="1:9" s="96" customFormat="1" ht="36" customHeight="1" x14ac:dyDescent="0.25">
      <c r="A36" s="181"/>
      <c r="B36" s="182"/>
      <c r="C36" s="182"/>
      <c r="D36" s="182"/>
      <c r="E36" s="182"/>
      <c r="F36" s="182"/>
      <c r="G36" s="182"/>
      <c r="H36" s="182"/>
      <c r="I36" s="182"/>
    </row>
    <row r="37" spans="1:9" s="96" customFormat="1" ht="36" customHeight="1" x14ac:dyDescent="0.25">
      <c r="A37" s="181"/>
      <c r="B37" s="182"/>
      <c r="C37" s="182"/>
      <c r="D37" s="182"/>
      <c r="E37" s="182"/>
      <c r="F37" s="182"/>
      <c r="G37" s="182"/>
      <c r="H37" s="182"/>
      <c r="I37" s="182"/>
    </row>
    <row r="38" spans="1:9" s="96" customFormat="1" ht="36" customHeight="1" x14ac:dyDescent="0.25">
      <c r="A38" s="181"/>
      <c r="B38" s="182"/>
      <c r="C38" s="182"/>
      <c r="D38" s="182"/>
      <c r="E38" s="182"/>
      <c r="F38" s="182"/>
      <c r="G38" s="182"/>
      <c r="H38" s="182"/>
      <c r="I38" s="182"/>
    </row>
    <row r="39" spans="1:9" s="96" customFormat="1" ht="36" customHeight="1" x14ac:dyDescent="0.25">
      <c r="A39" s="181"/>
      <c r="B39" s="182"/>
      <c r="C39" s="182"/>
      <c r="D39" s="182"/>
      <c r="E39" s="182"/>
      <c r="F39" s="182"/>
      <c r="G39" s="182"/>
      <c r="H39" s="182"/>
      <c r="I39" s="182"/>
    </row>
    <row r="40" spans="1:9" s="96" customFormat="1" ht="36" customHeight="1" x14ac:dyDescent="0.25">
      <c r="A40" s="181"/>
      <c r="B40" s="182"/>
      <c r="C40" s="182"/>
      <c r="D40" s="182"/>
      <c r="E40" s="182"/>
      <c r="F40" s="182"/>
      <c r="G40" s="182"/>
      <c r="H40" s="182"/>
      <c r="I40" s="182"/>
    </row>
    <row r="41" spans="1:9" s="96" customFormat="1" ht="36" customHeight="1" x14ac:dyDescent="0.25">
      <c r="A41" s="131"/>
      <c r="B41" s="173"/>
      <c r="C41" s="173"/>
      <c r="D41" s="173"/>
      <c r="E41" s="173"/>
      <c r="F41" s="173"/>
      <c r="G41" s="173"/>
      <c r="H41" s="173"/>
      <c r="I41" s="173"/>
    </row>
    <row r="42" spans="1:9" s="100" customFormat="1" x14ac:dyDescent="0.25">
      <c r="A42" s="134" t="s">
        <v>397</v>
      </c>
      <c r="B42" s="135"/>
      <c r="C42" s="135"/>
      <c r="D42" s="135"/>
      <c r="E42" s="135"/>
      <c r="F42" s="135"/>
      <c r="G42" s="135"/>
      <c r="H42" s="135"/>
      <c r="I42" s="136"/>
    </row>
    <row r="43" spans="1:9" s="96" customFormat="1" ht="21.6" customHeight="1" x14ac:dyDescent="0.25">
      <c r="A43" s="169" t="s">
        <v>129</v>
      </c>
      <c r="B43" s="174"/>
      <c r="C43" s="175"/>
      <c r="D43" s="175"/>
      <c r="E43" s="175"/>
      <c r="F43" s="175"/>
      <c r="G43" s="175"/>
      <c r="H43" s="175"/>
      <c r="I43" s="175"/>
    </row>
    <row r="44" spans="1:9" s="96" customFormat="1" ht="21.6" customHeight="1" x14ac:dyDescent="0.25">
      <c r="A44" s="169" t="s">
        <v>291</v>
      </c>
      <c r="B44" s="170"/>
      <c r="C44" s="131"/>
      <c r="D44" s="131"/>
      <c r="E44" s="131"/>
      <c r="F44" s="131"/>
      <c r="G44" s="131"/>
      <c r="H44" s="131"/>
      <c r="I44" s="131"/>
    </row>
    <row r="45" spans="1:9" s="96" customFormat="1" ht="21.6" customHeight="1" x14ac:dyDescent="0.25">
      <c r="A45" s="169" t="s">
        <v>398</v>
      </c>
      <c r="B45" s="170"/>
      <c r="C45" s="171"/>
      <c r="D45" s="172"/>
      <c r="E45" s="172"/>
      <c r="F45" s="172"/>
      <c r="G45" s="172"/>
      <c r="H45" s="172"/>
      <c r="I45" s="172"/>
    </row>
    <row r="46" spans="1:9" s="96" customFormat="1" ht="30" customHeight="1" x14ac:dyDescent="0.25">
      <c r="A46" s="169" t="s">
        <v>268</v>
      </c>
      <c r="B46" s="176"/>
      <c r="C46" s="177"/>
      <c r="D46" s="176"/>
      <c r="E46" s="176"/>
      <c r="F46" s="176"/>
      <c r="G46" s="176"/>
      <c r="H46" s="176"/>
      <c r="I46" s="176"/>
    </row>
    <row r="47" spans="1:9" s="129" customFormat="1" ht="55.5" customHeight="1" x14ac:dyDescent="0.25">
      <c r="A47" s="169" t="s">
        <v>450</v>
      </c>
      <c r="B47" s="176"/>
      <c r="C47" s="177"/>
      <c r="D47" s="176"/>
      <c r="E47" s="176"/>
      <c r="F47" s="176"/>
      <c r="G47" s="176"/>
      <c r="H47" s="176"/>
      <c r="I47" s="176"/>
    </row>
    <row r="48" spans="1:9" s="96" customFormat="1" ht="36" customHeight="1" x14ac:dyDescent="0.25">
      <c r="A48" s="178" t="s">
        <v>143</v>
      </c>
      <c r="B48" s="179"/>
      <c r="C48" s="179"/>
      <c r="D48" s="179"/>
      <c r="E48" s="179"/>
      <c r="F48" s="179"/>
      <c r="G48" s="179"/>
      <c r="H48" s="179"/>
      <c r="I48" s="180"/>
    </row>
    <row r="49" spans="1:9" s="49" customFormat="1" ht="9.6" customHeight="1" x14ac:dyDescent="0.25">
      <c r="A49" s="48"/>
      <c r="B49" s="48"/>
      <c r="C49" s="48"/>
      <c r="D49" s="48"/>
      <c r="E49" s="48"/>
      <c r="F49" s="48"/>
      <c r="G49" s="48"/>
      <c r="H49" s="48"/>
      <c r="I49" s="48"/>
    </row>
    <row r="50" spans="1:9" s="96" customFormat="1" ht="79.150000000000006" customHeight="1" x14ac:dyDescent="0.25">
      <c r="A50" s="159" t="s">
        <v>296</v>
      </c>
      <c r="B50" s="159"/>
      <c r="C50" s="159"/>
      <c r="D50" s="159"/>
      <c r="E50" s="159"/>
      <c r="F50" s="159"/>
      <c r="G50" s="159"/>
      <c r="H50" s="159"/>
      <c r="I50" s="159"/>
    </row>
    <row r="51" spans="1:9" s="96" customFormat="1" ht="40.15" customHeight="1" x14ac:dyDescent="0.25">
      <c r="B51" s="159" t="s">
        <v>292</v>
      </c>
      <c r="C51" s="160"/>
      <c r="D51" s="160"/>
      <c r="E51" s="160"/>
      <c r="F51" s="160"/>
      <c r="G51" s="160"/>
      <c r="H51" s="160"/>
      <c r="I51" s="160"/>
    </row>
    <row r="52" spans="1:9" s="96" customFormat="1" ht="52.15" customHeight="1" x14ac:dyDescent="0.25">
      <c r="B52" s="159" t="s">
        <v>142</v>
      </c>
      <c r="C52" s="160"/>
      <c r="D52" s="160"/>
      <c r="E52" s="160"/>
      <c r="F52" s="160"/>
      <c r="G52" s="160"/>
      <c r="H52" s="160"/>
      <c r="I52" s="160"/>
    </row>
    <row r="53" spans="1:9" s="96" customFormat="1" ht="124.15" customHeight="1" x14ac:dyDescent="0.25">
      <c r="B53" s="159" t="s">
        <v>293</v>
      </c>
      <c r="C53" s="160"/>
      <c r="D53" s="160"/>
      <c r="E53" s="160"/>
      <c r="F53" s="160"/>
      <c r="G53" s="160"/>
      <c r="H53" s="160"/>
      <c r="I53" s="160"/>
    </row>
    <row r="54" spans="1:9" s="96" customFormat="1" ht="24.6" customHeight="1" x14ac:dyDescent="0.25">
      <c r="B54" s="159" t="s">
        <v>141</v>
      </c>
      <c r="C54" s="160"/>
      <c r="D54" s="160"/>
      <c r="E54" s="160"/>
      <c r="F54" s="160"/>
      <c r="G54" s="160"/>
      <c r="H54" s="160"/>
      <c r="I54" s="160"/>
    </row>
    <row r="55" spans="1:9" s="96" customFormat="1" ht="9.75" customHeight="1" x14ac:dyDescent="0.25">
      <c r="A55" s="167"/>
      <c r="B55" s="167"/>
      <c r="C55" s="167"/>
      <c r="D55" s="167"/>
      <c r="E55" s="167"/>
      <c r="F55" s="167"/>
      <c r="G55" s="167"/>
      <c r="H55" s="167"/>
      <c r="I55" s="167"/>
    </row>
    <row r="56" spans="1:9" s="96" customFormat="1" ht="79.150000000000006" customHeight="1" x14ac:dyDescent="0.25">
      <c r="A56" s="159" t="s">
        <v>161</v>
      </c>
      <c r="B56" s="160"/>
      <c r="C56" s="160"/>
      <c r="D56" s="160"/>
      <c r="E56" s="160"/>
      <c r="F56" s="160"/>
      <c r="G56" s="160"/>
      <c r="H56" s="160"/>
      <c r="I56" s="160"/>
    </row>
    <row r="57" spans="1:9" s="96" customFormat="1" ht="9.75" customHeight="1" x14ac:dyDescent="0.25">
      <c r="A57" s="168"/>
      <c r="B57" s="168"/>
      <c r="C57" s="168"/>
      <c r="D57" s="168"/>
      <c r="E57" s="168"/>
      <c r="F57" s="168"/>
      <c r="G57" s="168"/>
      <c r="H57" s="168"/>
      <c r="I57" s="168"/>
    </row>
    <row r="58" spans="1:9" s="96" customFormat="1" ht="58.9" customHeight="1" x14ac:dyDescent="0.25">
      <c r="A58" s="159" t="s">
        <v>140</v>
      </c>
      <c r="B58" s="160"/>
      <c r="C58" s="160"/>
      <c r="D58" s="160"/>
      <c r="E58" s="160"/>
      <c r="F58" s="160"/>
      <c r="G58" s="160"/>
      <c r="H58" s="160"/>
      <c r="I58" s="160"/>
    </row>
    <row r="59" spans="1:9" s="96" customFormat="1" ht="9" customHeight="1" x14ac:dyDescent="0.25">
      <c r="A59" s="158"/>
      <c r="B59" s="158"/>
      <c r="C59" s="158"/>
      <c r="D59" s="158"/>
      <c r="E59" s="158"/>
      <c r="F59" s="158"/>
      <c r="G59" s="158"/>
      <c r="H59" s="158"/>
      <c r="I59" s="158"/>
    </row>
    <row r="60" spans="1:9" s="96" customFormat="1" ht="58.9" customHeight="1" x14ac:dyDescent="0.25">
      <c r="A60" s="159" t="s">
        <v>294</v>
      </c>
      <c r="B60" s="160"/>
      <c r="C60" s="160"/>
      <c r="D60" s="160"/>
      <c r="E60" s="160"/>
      <c r="F60" s="160"/>
      <c r="G60" s="160"/>
      <c r="H60" s="160"/>
      <c r="I60" s="160"/>
    </row>
    <row r="61" spans="1:9" s="96" customFormat="1" ht="9" customHeight="1" x14ac:dyDescent="0.25">
      <c r="A61" s="158"/>
      <c r="B61" s="158"/>
      <c r="C61" s="158"/>
      <c r="D61" s="158"/>
      <c r="E61" s="158"/>
      <c r="F61" s="158"/>
      <c r="G61" s="158"/>
      <c r="H61" s="158"/>
      <c r="I61" s="158"/>
    </row>
    <row r="62" spans="1:9" s="96" customFormat="1" ht="58.9" customHeight="1" x14ac:dyDescent="0.25">
      <c r="A62" s="159" t="s">
        <v>399</v>
      </c>
      <c r="B62" s="160"/>
      <c r="C62" s="160"/>
      <c r="D62" s="160"/>
      <c r="E62" s="160"/>
      <c r="F62" s="160"/>
      <c r="G62" s="160"/>
      <c r="H62" s="160"/>
      <c r="I62" s="160"/>
    </row>
    <row r="63" spans="1:9" s="96" customFormat="1" ht="7.15" customHeight="1" x14ac:dyDescent="0.25">
      <c r="A63" s="158"/>
      <c r="B63" s="158"/>
      <c r="C63" s="158"/>
      <c r="D63" s="158"/>
      <c r="E63" s="158"/>
      <c r="F63" s="158"/>
      <c r="G63" s="158"/>
      <c r="H63" s="158"/>
      <c r="I63" s="158"/>
    </row>
    <row r="64" spans="1:9" x14ac:dyDescent="0.25">
      <c r="A64" s="158"/>
      <c r="B64" s="158"/>
      <c r="C64" s="158"/>
      <c r="D64" s="158"/>
      <c r="E64" s="158"/>
      <c r="F64" s="158"/>
      <c r="G64" s="158"/>
      <c r="H64" s="158"/>
      <c r="I64" s="158"/>
    </row>
    <row r="65" spans="1:9" s="96" customFormat="1" x14ac:dyDescent="0.25">
      <c r="A65" s="161" t="s">
        <v>255</v>
      </c>
      <c r="B65" s="162"/>
      <c r="C65" s="162"/>
      <c r="D65" s="162"/>
      <c r="E65" s="162"/>
      <c r="F65" s="162"/>
      <c r="G65" s="162"/>
      <c r="H65" s="162"/>
      <c r="I65" s="163"/>
    </row>
    <row r="66" spans="1:9" s="96" customFormat="1" ht="15" customHeight="1" x14ac:dyDescent="0.25">
      <c r="A66" s="164"/>
      <c r="B66" s="165"/>
      <c r="C66" s="165"/>
      <c r="D66" s="165"/>
      <c r="E66" s="165"/>
      <c r="F66" s="165"/>
      <c r="G66" s="165"/>
      <c r="H66" s="165"/>
      <c r="I66" s="166"/>
    </row>
    <row r="67" spans="1:9" s="96" customFormat="1" ht="9" customHeight="1" x14ac:dyDescent="0.25">
      <c r="A67" s="158"/>
      <c r="B67" s="158"/>
      <c r="C67" s="158"/>
      <c r="D67" s="158"/>
      <c r="E67" s="158"/>
      <c r="F67" s="158"/>
      <c r="G67" s="158"/>
      <c r="H67" s="158"/>
      <c r="I67" s="158"/>
    </row>
    <row r="68" spans="1:9" s="96" customFormat="1" ht="58.9" customHeight="1" x14ac:dyDescent="0.25">
      <c r="A68" s="159" t="s">
        <v>297</v>
      </c>
      <c r="B68" s="160"/>
      <c r="C68" s="160"/>
      <c r="D68" s="160"/>
      <c r="E68" s="160"/>
      <c r="F68" s="160"/>
      <c r="G68" s="160"/>
      <c r="H68" s="160"/>
      <c r="I68" s="160"/>
    </row>
    <row r="69" spans="1:9" s="96" customFormat="1" ht="9" customHeight="1" x14ac:dyDescent="0.25">
      <c r="A69" s="158"/>
      <c r="B69" s="158"/>
      <c r="C69" s="158"/>
      <c r="D69" s="158"/>
      <c r="E69" s="158"/>
      <c r="F69" s="158"/>
      <c r="G69" s="158"/>
      <c r="H69" s="158"/>
      <c r="I69" s="158"/>
    </row>
    <row r="70" spans="1:9" s="96" customFormat="1" ht="58.9" customHeight="1" x14ac:dyDescent="0.25">
      <c r="A70" s="159" t="s">
        <v>256</v>
      </c>
      <c r="B70" s="160"/>
      <c r="C70" s="160"/>
      <c r="D70" s="160"/>
      <c r="E70" s="160"/>
      <c r="F70" s="160"/>
      <c r="G70" s="160"/>
      <c r="H70" s="160"/>
      <c r="I70" s="160"/>
    </row>
    <row r="71" spans="1:9" s="96" customFormat="1" ht="9" customHeight="1" x14ac:dyDescent="0.25">
      <c r="A71" s="158"/>
      <c r="B71" s="158"/>
      <c r="C71" s="158"/>
      <c r="D71" s="158"/>
      <c r="E71" s="158"/>
      <c r="F71" s="158"/>
      <c r="G71" s="158"/>
      <c r="H71" s="158"/>
      <c r="I71" s="158"/>
    </row>
    <row r="72" spans="1:9" s="96" customFormat="1" ht="79.150000000000006" customHeight="1" x14ac:dyDescent="0.25">
      <c r="A72" s="159" t="s">
        <v>298</v>
      </c>
      <c r="B72" s="160"/>
      <c r="C72" s="160"/>
      <c r="D72" s="160"/>
      <c r="E72" s="160"/>
      <c r="F72" s="160"/>
      <c r="G72" s="160"/>
      <c r="H72" s="160"/>
      <c r="I72" s="160"/>
    </row>
    <row r="73" spans="1:9" s="96" customFormat="1" ht="9" customHeight="1" x14ac:dyDescent="0.25">
      <c r="A73" s="158"/>
      <c r="B73" s="158"/>
      <c r="C73" s="158"/>
      <c r="D73" s="158"/>
      <c r="E73" s="158"/>
      <c r="F73" s="158"/>
      <c r="G73" s="158"/>
      <c r="H73" s="158"/>
      <c r="I73" s="158"/>
    </row>
    <row r="74" spans="1:9" s="96" customFormat="1" ht="58.9" customHeight="1" x14ac:dyDescent="0.25">
      <c r="A74" s="159" t="s">
        <v>299</v>
      </c>
      <c r="B74" s="160"/>
      <c r="C74" s="160"/>
      <c r="D74" s="160"/>
      <c r="E74" s="160"/>
      <c r="F74" s="160"/>
      <c r="G74" s="160"/>
      <c r="H74" s="160"/>
      <c r="I74" s="160"/>
    </row>
    <row r="75" spans="1:9" s="96" customFormat="1" ht="9" customHeight="1" x14ac:dyDescent="0.25">
      <c r="A75" s="158"/>
      <c r="B75" s="158"/>
      <c r="C75" s="158"/>
      <c r="D75" s="158"/>
      <c r="E75" s="158"/>
      <c r="F75" s="158"/>
      <c r="G75" s="158"/>
      <c r="H75" s="158"/>
      <c r="I75" s="158"/>
    </row>
    <row r="76" spans="1:9" s="96" customFormat="1" ht="79.150000000000006" customHeight="1" x14ac:dyDescent="0.25">
      <c r="A76" s="159" t="s">
        <v>295</v>
      </c>
      <c r="B76" s="160"/>
      <c r="C76" s="160"/>
      <c r="D76" s="160"/>
      <c r="E76" s="160"/>
      <c r="F76" s="160"/>
      <c r="G76" s="160"/>
      <c r="H76" s="160"/>
      <c r="I76" s="160"/>
    </row>
    <row r="77" spans="1:9" x14ac:dyDescent="0.25">
      <c r="A77" s="158"/>
      <c r="B77" s="158"/>
      <c r="C77" s="158"/>
      <c r="D77" s="158"/>
      <c r="E77" s="158"/>
      <c r="F77" s="158"/>
      <c r="G77" s="158"/>
      <c r="H77" s="158"/>
      <c r="I77" s="158"/>
    </row>
  </sheetData>
  <sheetProtection algorithmName="SHA-512" hashValue="p09QD2dEp0Phu3JGM1/hp5nxaYjjQ/HNDTZAWuV2sihTTlmJI5Pdtv35KrUzU1fZtWHYMggpE9aaIV9mUKaYZQ==" saltValue="YDYpYnLRERPbYoA6rOW85g==" spinCount="100000" sheet="1" objects="1" scenarios="1" formatCells="0" formatColumns="0" formatRows="0"/>
  <mergeCells count="101">
    <mergeCell ref="A28:I28"/>
    <mergeCell ref="A24:I24"/>
    <mergeCell ref="B29:I29"/>
    <mergeCell ref="B30:I30"/>
    <mergeCell ref="A25:C27"/>
    <mergeCell ref="D25:E25"/>
    <mergeCell ref="F25:I25"/>
    <mergeCell ref="D26:E26"/>
    <mergeCell ref="F26:I26"/>
    <mergeCell ref="D27:E27"/>
    <mergeCell ref="F27:I27"/>
    <mergeCell ref="A38:I38"/>
    <mergeCell ref="A39:I39"/>
    <mergeCell ref="A40:I40"/>
    <mergeCell ref="B31:I31"/>
    <mergeCell ref="A32:I32"/>
    <mergeCell ref="A33:I33"/>
    <mergeCell ref="A34:I34"/>
    <mergeCell ref="A35:I35"/>
    <mergeCell ref="A36:I36"/>
    <mergeCell ref="A37:I37"/>
    <mergeCell ref="A45:B45"/>
    <mergeCell ref="C45:I45"/>
    <mergeCell ref="A41:I41"/>
    <mergeCell ref="A42:I42"/>
    <mergeCell ref="A43:B43"/>
    <mergeCell ref="C43:I43"/>
    <mergeCell ref="A44:B44"/>
    <mergeCell ref="C44:I44"/>
    <mergeCell ref="A76:I76"/>
    <mergeCell ref="A46:B46"/>
    <mergeCell ref="C46:I46"/>
    <mergeCell ref="A48:I48"/>
    <mergeCell ref="A50:I50"/>
    <mergeCell ref="B51:I51"/>
    <mergeCell ref="B52:I52"/>
    <mergeCell ref="B53:I53"/>
    <mergeCell ref="B54:I54"/>
    <mergeCell ref="A47:B47"/>
    <mergeCell ref="C47:I47"/>
    <mergeCell ref="A77:I77"/>
    <mergeCell ref="A74:I74"/>
    <mergeCell ref="A71:I71"/>
    <mergeCell ref="A72:I72"/>
    <mergeCell ref="A73:I73"/>
    <mergeCell ref="A64:I64"/>
    <mergeCell ref="A65:I66"/>
    <mergeCell ref="A55:I55"/>
    <mergeCell ref="A56:I56"/>
    <mergeCell ref="A57:I57"/>
    <mergeCell ref="A58:I58"/>
    <mergeCell ref="A69:I69"/>
    <mergeCell ref="A70:I70"/>
    <mergeCell ref="A75:I75"/>
    <mergeCell ref="A61:I61"/>
    <mergeCell ref="A62:I62"/>
    <mergeCell ref="A59:I59"/>
    <mergeCell ref="A60:I60"/>
    <mergeCell ref="A63:I63"/>
    <mergeCell ref="A67:I67"/>
    <mergeCell ref="A68:I68"/>
    <mergeCell ref="A1:I1"/>
    <mergeCell ref="A6:D6"/>
    <mergeCell ref="B7:D7"/>
    <mergeCell ref="E7:F7"/>
    <mergeCell ref="G7:I7"/>
    <mergeCell ref="B12:D12"/>
    <mergeCell ref="E12:F12"/>
    <mergeCell ref="G12:I12"/>
    <mergeCell ref="B13:I13"/>
    <mergeCell ref="A2:I2"/>
    <mergeCell ref="A3:I3"/>
    <mergeCell ref="A4:I4"/>
    <mergeCell ref="E6:F6"/>
    <mergeCell ref="G6:I6"/>
    <mergeCell ref="B5:I5"/>
    <mergeCell ref="A8:G8"/>
    <mergeCell ref="A9:D9"/>
    <mergeCell ref="E9:I9"/>
    <mergeCell ref="A22:B22"/>
    <mergeCell ref="C22:I22"/>
    <mergeCell ref="A20:B20"/>
    <mergeCell ref="C20:I20"/>
    <mergeCell ref="A15:I15"/>
    <mergeCell ref="A16:I16"/>
    <mergeCell ref="B10:D10"/>
    <mergeCell ref="E10:F10"/>
    <mergeCell ref="G10:I10"/>
    <mergeCell ref="A14:G14"/>
    <mergeCell ref="B11:D11"/>
    <mergeCell ref="E11:F11"/>
    <mergeCell ref="G11:I11"/>
    <mergeCell ref="A17:A18"/>
    <mergeCell ref="D17:F17"/>
    <mergeCell ref="H17:I17"/>
    <mergeCell ref="D18:F18"/>
    <mergeCell ref="H18:I18"/>
    <mergeCell ref="A19:B19"/>
    <mergeCell ref="C19:I19"/>
    <mergeCell ref="A21:B21"/>
    <mergeCell ref="C21:I21"/>
  </mergeCells>
  <printOptions horizontalCentered="1"/>
  <pageMargins left="0.5" right="0.5" top="0.5" bottom="1" header="0" footer="0"/>
  <pageSetup orientation="portrait" r:id="rId1"/>
  <headerFooter>
    <oddFooter>&amp;L&amp;"Arial,Regular"&amp;10For Official Government Use Only
USDA, AMS, SCP, Specialty Crops Inspection Division
Based on Produce GAPs Harmonized Food Safety Standard 12/8/2016 Version 1.1&amp;RMarch 15, 2017
USDA Checklist 
Version 3.0</oddFooter>
  </headerFooter>
  <rowBreaks count="3" manualBreakCount="3">
    <brk id="27" max="16383" man="1"/>
    <brk id="47" max="16383"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locked="0" defaultSize="0" autoFill="0" autoLine="0" autoPict="0">
                <anchor moveWithCells="1">
                  <from>
                    <xdr:col>2</xdr:col>
                    <xdr:colOff>152400</xdr:colOff>
                    <xdr:row>45</xdr:row>
                    <xdr:rowOff>28575</xdr:rowOff>
                  </from>
                  <to>
                    <xdr:col>3</xdr:col>
                    <xdr:colOff>257175</xdr:colOff>
                    <xdr:row>46</xdr:row>
                    <xdr:rowOff>0</xdr:rowOff>
                  </to>
                </anchor>
              </controlPr>
            </control>
          </mc:Choice>
        </mc:AlternateContent>
        <mc:AlternateContent xmlns:mc="http://schemas.openxmlformats.org/markup-compatibility/2006">
          <mc:Choice Requires="x14">
            <control shapeId="9229" r:id="rId5" name="Check Box 13">
              <controlPr locked="0" defaultSize="0" autoFill="0" autoLine="0" autoPict="0">
                <anchor moveWithCells="1">
                  <from>
                    <xdr:col>3</xdr:col>
                    <xdr:colOff>657225</xdr:colOff>
                    <xdr:row>45</xdr:row>
                    <xdr:rowOff>28575</xdr:rowOff>
                  </from>
                  <to>
                    <xdr:col>4</xdr:col>
                    <xdr:colOff>504825</xdr:colOff>
                    <xdr:row>46</xdr:row>
                    <xdr:rowOff>0</xdr:rowOff>
                  </to>
                </anchor>
              </controlPr>
            </control>
          </mc:Choice>
        </mc:AlternateContent>
        <mc:AlternateContent xmlns:mc="http://schemas.openxmlformats.org/markup-compatibility/2006">
          <mc:Choice Requires="x14">
            <control shapeId="9230" r:id="rId6" name="Check Box 14">
              <controlPr locked="0" defaultSize="0" autoFill="0" autoLine="0" autoPict="0">
                <anchor moveWithCells="1">
                  <from>
                    <xdr:col>1</xdr:col>
                    <xdr:colOff>542925</xdr:colOff>
                    <xdr:row>8</xdr:row>
                    <xdr:rowOff>19050</xdr:rowOff>
                  </from>
                  <to>
                    <xdr:col>4</xdr:col>
                    <xdr:colOff>419100</xdr:colOff>
                    <xdr:row>8</xdr:row>
                    <xdr:rowOff>295275</xdr:rowOff>
                  </to>
                </anchor>
              </controlPr>
            </control>
          </mc:Choice>
        </mc:AlternateContent>
        <mc:AlternateContent xmlns:mc="http://schemas.openxmlformats.org/markup-compatibility/2006">
          <mc:Choice Requires="x14">
            <control shapeId="9237" r:id="rId7" name="Check Box 21">
              <controlPr locked="0" defaultSize="0" autoFill="0" autoLine="0" autoPict="0">
                <anchor moveWithCells="1">
                  <from>
                    <xdr:col>7</xdr:col>
                    <xdr:colOff>19050</xdr:colOff>
                    <xdr:row>7</xdr:row>
                    <xdr:rowOff>28575</xdr:rowOff>
                  </from>
                  <to>
                    <xdr:col>7</xdr:col>
                    <xdr:colOff>638175</xdr:colOff>
                    <xdr:row>8</xdr:row>
                    <xdr:rowOff>28575</xdr:rowOff>
                  </to>
                </anchor>
              </controlPr>
            </control>
          </mc:Choice>
        </mc:AlternateContent>
        <mc:AlternateContent xmlns:mc="http://schemas.openxmlformats.org/markup-compatibility/2006">
          <mc:Choice Requires="x14">
            <control shapeId="9238" r:id="rId8" name="Check Box 22">
              <controlPr locked="0" defaultSize="0" autoFill="0" autoLine="0" autoPict="0">
                <anchor moveWithCells="1">
                  <from>
                    <xdr:col>8</xdr:col>
                    <xdr:colOff>57150</xdr:colOff>
                    <xdr:row>7</xdr:row>
                    <xdr:rowOff>28575</xdr:rowOff>
                  </from>
                  <to>
                    <xdr:col>8</xdr:col>
                    <xdr:colOff>628650</xdr:colOff>
                    <xdr:row>8</xdr:row>
                    <xdr:rowOff>38100</xdr:rowOff>
                  </to>
                </anchor>
              </controlPr>
            </control>
          </mc:Choice>
        </mc:AlternateContent>
        <mc:AlternateContent xmlns:mc="http://schemas.openxmlformats.org/markup-compatibility/2006">
          <mc:Choice Requires="x14">
            <control shapeId="9241" r:id="rId9" name="Check Box 25">
              <controlPr locked="0" defaultSize="0" autoFill="0" autoLine="0" autoPict="0">
                <anchor moveWithCells="1">
                  <from>
                    <xdr:col>7</xdr:col>
                    <xdr:colOff>19050</xdr:colOff>
                    <xdr:row>13</xdr:row>
                    <xdr:rowOff>38100</xdr:rowOff>
                  </from>
                  <to>
                    <xdr:col>7</xdr:col>
                    <xdr:colOff>628650</xdr:colOff>
                    <xdr:row>14</xdr:row>
                    <xdr:rowOff>38100</xdr:rowOff>
                  </to>
                </anchor>
              </controlPr>
            </control>
          </mc:Choice>
        </mc:AlternateContent>
        <mc:AlternateContent xmlns:mc="http://schemas.openxmlformats.org/markup-compatibility/2006">
          <mc:Choice Requires="x14">
            <control shapeId="9242" r:id="rId10" name="Check Box 26">
              <controlPr locked="0" defaultSize="0" autoFill="0" autoLine="0" autoPict="0">
                <anchor moveWithCells="1">
                  <from>
                    <xdr:col>8</xdr:col>
                    <xdr:colOff>57150</xdr:colOff>
                    <xdr:row>13</xdr:row>
                    <xdr:rowOff>38100</xdr:rowOff>
                  </from>
                  <to>
                    <xdr:col>8</xdr:col>
                    <xdr:colOff>619125</xdr:colOff>
                    <xdr:row>14</xdr:row>
                    <xdr:rowOff>47625</xdr:rowOff>
                  </to>
                </anchor>
              </controlPr>
            </control>
          </mc:Choice>
        </mc:AlternateContent>
        <mc:AlternateContent xmlns:mc="http://schemas.openxmlformats.org/markup-compatibility/2006">
          <mc:Choice Requires="x14">
            <control shapeId="9243" r:id="rId11" name="Check Box 27">
              <controlPr locked="0" defaultSize="0" autoFill="0" autoLine="0" autoPict="0">
                <anchor moveWithCells="1">
                  <from>
                    <xdr:col>2</xdr:col>
                    <xdr:colOff>142875</xdr:colOff>
                    <xdr:row>46</xdr:row>
                    <xdr:rowOff>142875</xdr:rowOff>
                  </from>
                  <to>
                    <xdr:col>3</xdr:col>
                    <xdr:colOff>247650</xdr:colOff>
                    <xdr:row>46</xdr:row>
                    <xdr:rowOff>409575</xdr:rowOff>
                  </to>
                </anchor>
              </controlPr>
            </control>
          </mc:Choice>
        </mc:AlternateContent>
        <mc:AlternateContent xmlns:mc="http://schemas.openxmlformats.org/markup-compatibility/2006">
          <mc:Choice Requires="x14">
            <control shapeId="9244" r:id="rId12" name="Check Box 28">
              <controlPr locked="0" defaultSize="0" autoFill="0" autoLine="0" autoPict="0">
                <anchor moveWithCells="1">
                  <from>
                    <xdr:col>3</xdr:col>
                    <xdr:colOff>657225</xdr:colOff>
                    <xdr:row>46</xdr:row>
                    <xdr:rowOff>123825</xdr:rowOff>
                  </from>
                  <to>
                    <xdr:col>5</xdr:col>
                    <xdr:colOff>28575</xdr:colOff>
                    <xdr:row>46</xdr:row>
                    <xdr:rowOff>409575</xdr:rowOff>
                  </to>
                </anchor>
              </controlPr>
            </control>
          </mc:Choice>
        </mc:AlternateContent>
        <mc:AlternateContent xmlns:mc="http://schemas.openxmlformats.org/markup-compatibility/2006">
          <mc:Choice Requires="x14">
            <control shapeId="9245" r:id="rId13" name="Check Box 29">
              <controlPr locked="0" defaultSize="0" autoFill="0" autoLine="0" autoPict="0">
                <anchor moveWithCells="1">
                  <from>
                    <xdr:col>5</xdr:col>
                    <xdr:colOff>523875</xdr:colOff>
                    <xdr:row>46</xdr:row>
                    <xdr:rowOff>123825</xdr:rowOff>
                  </from>
                  <to>
                    <xdr:col>6</xdr:col>
                    <xdr:colOff>457200</xdr:colOff>
                    <xdr:row>46</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4"/>
  <sheetViews>
    <sheetView view="pageLayout" zoomScaleNormal="100" workbookViewId="0">
      <selection activeCell="F27" sqref="F27"/>
    </sheetView>
  </sheetViews>
  <sheetFormatPr defaultColWidth="8.7109375" defaultRowHeight="15" x14ac:dyDescent="0.25"/>
  <cols>
    <col min="1" max="8" width="10.28515625" style="30" customWidth="1"/>
    <col min="9" max="10" width="8.7109375" style="30"/>
    <col min="11" max="11" width="8.5703125" style="30" customWidth="1"/>
    <col min="12" max="16384" width="8.7109375" style="30"/>
  </cols>
  <sheetData>
    <row r="1" spans="1:8" ht="15.75" x14ac:dyDescent="0.25">
      <c r="A1" s="194" t="s">
        <v>281</v>
      </c>
      <c r="B1" s="195"/>
      <c r="C1" s="195"/>
      <c r="D1" s="195"/>
      <c r="E1" s="195"/>
      <c r="F1" s="195"/>
      <c r="G1" s="195"/>
      <c r="H1" s="196"/>
    </row>
    <row r="2" spans="1:8" ht="29.45" customHeight="1" x14ac:dyDescent="0.25">
      <c r="A2" s="197" t="s">
        <v>282</v>
      </c>
      <c r="B2" s="198"/>
      <c r="C2" s="198"/>
      <c r="D2" s="198"/>
      <c r="E2" s="198"/>
      <c r="F2" s="198"/>
      <c r="G2" s="198"/>
      <c r="H2" s="199"/>
    </row>
    <row r="3" spans="1:8" ht="15.75" x14ac:dyDescent="0.25">
      <c r="A3" s="200"/>
      <c r="B3" s="201"/>
      <c r="C3" s="201"/>
      <c r="D3" s="201"/>
      <c r="E3" s="201"/>
      <c r="F3" s="201"/>
      <c r="G3" s="201"/>
      <c r="H3" s="201"/>
    </row>
    <row r="4" spans="1:8" ht="20.45" customHeight="1" x14ac:dyDescent="0.25">
      <c r="A4" s="82">
        <v>1</v>
      </c>
      <c r="B4" s="202" t="s">
        <v>257</v>
      </c>
      <c r="C4" s="202"/>
      <c r="D4" s="202"/>
      <c r="E4" s="202"/>
      <c r="F4" s="202"/>
      <c r="G4" s="202"/>
      <c r="H4" s="202"/>
    </row>
    <row r="5" spans="1:8" ht="20.45" customHeight="1" x14ac:dyDescent="0.25">
      <c r="A5" s="82">
        <v>2</v>
      </c>
      <c r="B5" s="202" t="s">
        <v>258</v>
      </c>
      <c r="C5" s="202"/>
      <c r="D5" s="202"/>
      <c r="E5" s="202"/>
      <c r="F5" s="202"/>
      <c r="G5" s="202"/>
      <c r="H5" s="202"/>
    </row>
    <row r="6" spans="1:8" ht="33" customHeight="1" x14ac:dyDescent="0.25">
      <c r="A6" s="82">
        <v>3</v>
      </c>
      <c r="B6" s="202" t="s">
        <v>342</v>
      </c>
      <c r="C6" s="202"/>
      <c r="D6" s="202"/>
      <c r="E6" s="202"/>
      <c r="F6" s="202"/>
      <c r="G6" s="202"/>
      <c r="H6" s="202"/>
    </row>
    <row r="7" spans="1:8" ht="49.9" customHeight="1" x14ac:dyDescent="0.25">
      <c r="A7" s="82">
        <v>4</v>
      </c>
      <c r="B7" s="202" t="s">
        <v>285</v>
      </c>
      <c r="C7" s="202"/>
      <c r="D7" s="202"/>
      <c r="E7" s="202"/>
      <c r="F7" s="202"/>
      <c r="G7" s="202"/>
      <c r="H7" s="202"/>
    </row>
    <row r="8" spans="1:8" s="88" customFormat="1" ht="57.6" customHeight="1" x14ac:dyDescent="0.25">
      <c r="A8" s="90">
        <v>5</v>
      </c>
      <c r="B8" s="202" t="s">
        <v>441</v>
      </c>
      <c r="C8" s="202"/>
      <c r="D8" s="202"/>
      <c r="E8" s="202"/>
      <c r="F8" s="202"/>
      <c r="G8" s="202"/>
      <c r="H8" s="202"/>
    </row>
    <row r="9" spans="1:8" s="81" customFormat="1" ht="33" customHeight="1" x14ac:dyDescent="0.25">
      <c r="A9" s="82">
        <v>6</v>
      </c>
      <c r="B9" s="202" t="s">
        <v>339</v>
      </c>
      <c r="C9" s="202"/>
      <c r="D9" s="202"/>
      <c r="E9" s="202"/>
      <c r="F9" s="202"/>
      <c r="G9" s="202"/>
      <c r="H9" s="202"/>
    </row>
    <row r="10" spans="1:8" s="81" customFormat="1" ht="33" customHeight="1" x14ac:dyDescent="0.25">
      <c r="A10" s="82">
        <v>7</v>
      </c>
      <c r="B10" s="202" t="s">
        <v>259</v>
      </c>
      <c r="C10" s="202"/>
      <c r="D10" s="202"/>
      <c r="E10" s="202"/>
      <c r="F10" s="202"/>
      <c r="G10" s="202"/>
      <c r="H10" s="202"/>
    </row>
    <row r="11" spans="1:8" ht="26.45" customHeight="1" x14ac:dyDescent="0.25">
      <c r="A11" s="22"/>
      <c r="B11" s="22"/>
      <c r="C11" s="22"/>
      <c r="D11" s="22"/>
      <c r="E11" s="22"/>
      <c r="F11" s="22"/>
      <c r="G11" s="22"/>
      <c r="H11" s="22"/>
    </row>
    <row r="12" spans="1:8" ht="26.45" customHeight="1" x14ac:dyDescent="0.25">
      <c r="A12" s="193" t="s">
        <v>160</v>
      </c>
      <c r="B12" s="193"/>
      <c r="C12" s="193"/>
      <c r="D12" s="193"/>
      <c r="E12" s="193"/>
      <c r="F12" s="193"/>
      <c r="G12" s="193"/>
      <c r="H12" s="193"/>
    </row>
    <row r="13" spans="1:8" ht="30.6" customHeight="1" x14ac:dyDescent="0.25">
      <c r="A13" s="193"/>
      <c r="B13" s="193"/>
      <c r="C13" s="193"/>
      <c r="D13" s="193"/>
      <c r="E13" s="193"/>
      <c r="F13" s="193"/>
      <c r="G13" s="193"/>
      <c r="H13" s="193"/>
    </row>
    <row r="14" spans="1:8" ht="60.6" customHeight="1" x14ac:dyDescent="0.25">
      <c r="A14" s="193" t="s">
        <v>280</v>
      </c>
      <c r="B14" s="193"/>
      <c r="C14" s="193"/>
      <c r="D14" s="193"/>
      <c r="E14" s="193"/>
      <c r="F14" s="193"/>
      <c r="G14" s="193"/>
      <c r="H14" s="193"/>
    </row>
  </sheetData>
  <sheetProtection algorithmName="SHA-512" hashValue="xOv0mJ47gyMJbd7AF7J9gA3xIyGIdALDJox6XlaIjb2ZvWwYxqXxqr2aseKFohCHV6YpbrM0Ps/ShpV5mwhSKg==" saltValue="u1t2MUy3z0Onvp9KbZqV3g==" spinCount="100000" sheet="1" objects="1" scenarios="1" formatCells="0" formatColumns="0" formatRows="0"/>
  <mergeCells count="12">
    <mergeCell ref="A14:H14"/>
    <mergeCell ref="A1:H1"/>
    <mergeCell ref="A2:H2"/>
    <mergeCell ref="A3:H3"/>
    <mergeCell ref="B4:H4"/>
    <mergeCell ref="B5:H5"/>
    <mergeCell ref="B6:H6"/>
    <mergeCell ref="B7:H7"/>
    <mergeCell ref="B8:H8"/>
    <mergeCell ref="B9:H9"/>
    <mergeCell ref="B10:H10"/>
    <mergeCell ref="A12:H13"/>
  </mergeCells>
  <printOptions horizontalCentered="1"/>
  <pageMargins left="0.7" right="0.7" top="0.75" bottom="0.75" header="0.3" footer="0.3"/>
  <pageSetup orientation="portrait" r:id="rId1"/>
  <headerFooter>
    <oddFooter>&amp;L&amp;"Arial,Regular"&amp;10For Official Government Use Only
USDA, AMS, SCP, Specialty Crops Inspection Division
Based on Produce GAPs Harmonized Food Safety Standard 12/8/2016 Version 1.1&amp;RMarch 15, 2017
USDA Checklist 
Version 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election activeCell="B27" sqref="B27"/>
    </sheetView>
  </sheetViews>
  <sheetFormatPr defaultColWidth="8.7109375" defaultRowHeight="15" x14ac:dyDescent="0.25"/>
  <cols>
    <col min="1" max="1" width="23.7109375" style="52" customWidth="1"/>
    <col min="2" max="8" width="9.42578125" style="52" customWidth="1"/>
    <col min="9" max="16384" width="8.7109375" style="52"/>
  </cols>
  <sheetData>
    <row r="1" spans="1:8" ht="15.6" customHeight="1" x14ac:dyDescent="0.25">
      <c r="A1" s="194" t="s">
        <v>377</v>
      </c>
      <c r="B1" s="195"/>
      <c r="C1" s="195"/>
      <c r="D1" s="195"/>
      <c r="E1" s="195"/>
      <c r="F1" s="195"/>
      <c r="G1" s="195"/>
      <c r="H1" s="196"/>
    </row>
    <row r="2" spans="1:8" ht="29.45" customHeight="1" x14ac:dyDescent="0.25">
      <c r="A2" s="197" t="s">
        <v>378</v>
      </c>
      <c r="B2" s="198"/>
      <c r="C2" s="198"/>
      <c r="D2" s="198"/>
      <c r="E2" s="198"/>
      <c r="F2" s="198"/>
      <c r="G2" s="198"/>
      <c r="H2" s="199"/>
    </row>
    <row r="3" spans="1:8" ht="15.75" x14ac:dyDescent="0.25">
      <c r="A3" s="200"/>
      <c r="B3" s="201"/>
      <c r="C3" s="201"/>
      <c r="D3" s="201"/>
      <c r="E3" s="201"/>
      <c r="F3" s="201"/>
      <c r="G3" s="201"/>
      <c r="H3" s="201"/>
    </row>
    <row r="4" spans="1:8" s="96" customFormat="1" ht="57.6" customHeight="1" x14ac:dyDescent="0.25">
      <c r="A4" s="204" t="s">
        <v>379</v>
      </c>
      <c r="B4" s="205"/>
      <c r="C4" s="205"/>
      <c r="D4" s="205"/>
      <c r="E4" s="205"/>
      <c r="F4" s="205"/>
      <c r="G4" s="205"/>
      <c r="H4" s="205"/>
    </row>
    <row r="5" spans="1:8" ht="15.75" x14ac:dyDescent="0.25">
      <c r="A5" s="200"/>
      <c r="B5" s="201"/>
      <c r="C5" s="201"/>
      <c r="D5" s="201"/>
      <c r="E5" s="201"/>
      <c r="F5" s="201"/>
      <c r="G5" s="201"/>
      <c r="H5" s="201"/>
    </row>
    <row r="6" spans="1:8" x14ac:dyDescent="0.25">
      <c r="A6" s="53" t="s">
        <v>372</v>
      </c>
      <c r="B6" s="206" t="s">
        <v>343</v>
      </c>
      <c r="C6" s="206"/>
      <c r="D6" s="206"/>
      <c r="E6" s="206"/>
      <c r="F6" s="206"/>
      <c r="G6" s="206"/>
      <c r="H6" s="206"/>
    </row>
    <row r="7" spans="1:8" ht="15.75" customHeight="1" x14ac:dyDescent="0.25">
      <c r="A7" s="82" t="s">
        <v>350</v>
      </c>
      <c r="B7" s="203" t="s">
        <v>95</v>
      </c>
      <c r="C7" s="203"/>
      <c r="D7" s="203"/>
      <c r="E7" s="203"/>
      <c r="F7" s="203"/>
      <c r="G7" s="203"/>
      <c r="H7" s="203"/>
    </row>
    <row r="8" spans="1:8" s="81" customFormat="1" ht="15.75" customHeight="1" x14ac:dyDescent="0.25">
      <c r="A8" s="82" t="s">
        <v>351</v>
      </c>
      <c r="B8" s="203" t="s">
        <v>352</v>
      </c>
      <c r="C8" s="203"/>
      <c r="D8" s="203"/>
      <c r="E8" s="203"/>
      <c r="F8" s="203"/>
      <c r="G8" s="203"/>
      <c r="H8" s="203"/>
    </row>
    <row r="9" spans="1:8" s="81" customFormat="1" ht="15.75" customHeight="1" x14ac:dyDescent="0.25">
      <c r="A9" s="82" t="s">
        <v>353</v>
      </c>
      <c r="B9" s="203" t="s">
        <v>354</v>
      </c>
      <c r="C9" s="203"/>
      <c r="D9" s="203"/>
      <c r="E9" s="203"/>
      <c r="F9" s="203"/>
      <c r="G9" s="203"/>
      <c r="H9" s="203"/>
    </row>
    <row r="10" spans="1:8" s="81" customFormat="1" ht="15.75" customHeight="1" x14ac:dyDescent="0.25">
      <c r="A10" s="82" t="s">
        <v>355</v>
      </c>
      <c r="B10" s="203" t="s">
        <v>101</v>
      </c>
      <c r="C10" s="203"/>
      <c r="D10" s="203"/>
      <c r="E10" s="203"/>
      <c r="F10" s="203"/>
      <c r="G10" s="203"/>
      <c r="H10" s="203"/>
    </row>
    <row r="11" spans="1:8" s="81" customFormat="1" ht="15.75" customHeight="1" x14ac:dyDescent="0.25">
      <c r="A11" s="82" t="s">
        <v>177</v>
      </c>
      <c r="B11" s="203" t="s">
        <v>356</v>
      </c>
      <c r="C11" s="203"/>
      <c r="D11" s="203"/>
      <c r="E11" s="203"/>
      <c r="F11" s="203"/>
      <c r="G11" s="203"/>
      <c r="H11" s="203"/>
    </row>
    <row r="12" spans="1:8" s="81" customFormat="1" ht="15.75" customHeight="1" x14ac:dyDescent="0.25">
      <c r="A12" s="82" t="s">
        <v>181</v>
      </c>
      <c r="B12" s="203" t="s">
        <v>357</v>
      </c>
      <c r="C12" s="203"/>
      <c r="D12" s="203"/>
      <c r="E12" s="203"/>
      <c r="F12" s="203"/>
      <c r="G12" s="203"/>
      <c r="H12" s="203"/>
    </row>
    <row r="13" spans="1:8" s="81" customFormat="1" ht="15.75" customHeight="1" x14ac:dyDescent="0.25">
      <c r="A13" s="82" t="s">
        <v>183</v>
      </c>
      <c r="B13" s="203" t="s">
        <v>358</v>
      </c>
      <c r="C13" s="203"/>
      <c r="D13" s="203"/>
      <c r="E13" s="203"/>
      <c r="F13" s="203"/>
      <c r="G13" s="203"/>
      <c r="H13" s="203"/>
    </row>
    <row r="14" spans="1:8" x14ac:dyDescent="0.25">
      <c r="A14" s="12" t="s">
        <v>359</v>
      </c>
      <c r="B14" s="203" t="s">
        <v>360</v>
      </c>
      <c r="C14" s="203"/>
      <c r="D14" s="203"/>
      <c r="E14" s="203"/>
      <c r="F14" s="203"/>
      <c r="G14" s="203"/>
      <c r="H14" s="203"/>
    </row>
    <row r="15" spans="1:8" s="81" customFormat="1" x14ac:dyDescent="0.25">
      <c r="A15" s="12" t="s">
        <v>361</v>
      </c>
      <c r="B15" s="203" t="s">
        <v>362</v>
      </c>
      <c r="C15" s="203"/>
      <c r="D15" s="203"/>
      <c r="E15" s="203"/>
      <c r="F15" s="203"/>
      <c r="G15" s="203"/>
      <c r="H15" s="203"/>
    </row>
    <row r="16" spans="1:8" s="81" customFormat="1" x14ac:dyDescent="0.25">
      <c r="A16" s="12" t="s">
        <v>219</v>
      </c>
      <c r="B16" s="203" t="s">
        <v>363</v>
      </c>
      <c r="C16" s="203"/>
      <c r="D16" s="203"/>
      <c r="E16" s="203"/>
      <c r="F16" s="203"/>
      <c r="G16" s="203"/>
      <c r="H16" s="203"/>
    </row>
    <row r="17" spans="1:8" s="81" customFormat="1" x14ac:dyDescent="0.25">
      <c r="A17" s="12" t="s">
        <v>364</v>
      </c>
      <c r="B17" s="203" t="s">
        <v>365</v>
      </c>
      <c r="C17" s="203"/>
      <c r="D17" s="203"/>
      <c r="E17" s="203"/>
      <c r="F17" s="203"/>
      <c r="G17" s="203"/>
      <c r="H17" s="203"/>
    </row>
    <row r="18" spans="1:8" s="81" customFormat="1" x14ac:dyDescent="0.25">
      <c r="A18" s="12" t="s">
        <v>366</v>
      </c>
      <c r="B18" s="203" t="s">
        <v>375</v>
      </c>
      <c r="C18" s="203"/>
      <c r="D18" s="203"/>
      <c r="E18" s="203"/>
      <c r="F18" s="203"/>
      <c r="G18" s="203"/>
      <c r="H18" s="203"/>
    </row>
    <row r="19" spans="1:8" s="81" customFormat="1" x14ac:dyDescent="0.25">
      <c r="A19" s="12">
        <v>1.24</v>
      </c>
      <c r="B19" s="203" t="s">
        <v>373</v>
      </c>
      <c r="C19" s="203"/>
      <c r="D19" s="203"/>
      <c r="E19" s="203"/>
      <c r="F19" s="203"/>
      <c r="G19" s="203"/>
      <c r="H19" s="203"/>
    </row>
    <row r="20" spans="1:8" s="81" customFormat="1" x14ac:dyDescent="0.25">
      <c r="A20" s="12" t="s">
        <v>367</v>
      </c>
      <c r="B20" s="203" t="s">
        <v>371</v>
      </c>
      <c r="C20" s="203"/>
      <c r="D20" s="203"/>
      <c r="E20" s="203"/>
      <c r="F20" s="203"/>
      <c r="G20" s="203"/>
      <c r="H20" s="203"/>
    </row>
    <row r="21" spans="1:8" s="81" customFormat="1" x14ac:dyDescent="0.25">
      <c r="A21" s="12" t="s">
        <v>303</v>
      </c>
      <c r="B21" s="203" t="s">
        <v>368</v>
      </c>
      <c r="C21" s="203"/>
      <c r="D21" s="203"/>
      <c r="E21" s="203"/>
      <c r="F21" s="203"/>
      <c r="G21" s="203"/>
      <c r="H21" s="203"/>
    </row>
    <row r="22" spans="1:8" s="81" customFormat="1" x14ac:dyDescent="0.25">
      <c r="A22" s="12" t="s">
        <v>305</v>
      </c>
      <c r="B22" s="203" t="s">
        <v>369</v>
      </c>
      <c r="C22" s="203"/>
      <c r="D22" s="203"/>
      <c r="E22" s="203"/>
      <c r="F22" s="203"/>
      <c r="G22" s="203"/>
      <c r="H22" s="203"/>
    </row>
    <row r="23" spans="1:8" s="81" customFormat="1" x14ac:dyDescent="0.25">
      <c r="A23" s="12" t="s">
        <v>431</v>
      </c>
      <c r="B23" s="203" t="s">
        <v>370</v>
      </c>
      <c r="C23" s="203"/>
      <c r="D23" s="203"/>
      <c r="E23" s="203"/>
      <c r="F23" s="203"/>
      <c r="G23" s="203"/>
      <c r="H23" s="203"/>
    </row>
    <row r="24" spans="1:8" ht="29.45" customHeight="1" x14ac:dyDescent="0.25">
      <c r="A24" s="12" t="s">
        <v>440</v>
      </c>
      <c r="B24" s="202" t="s">
        <v>374</v>
      </c>
      <c r="C24" s="202"/>
      <c r="D24" s="202"/>
      <c r="E24" s="202"/>
      <c r="F24" s="202"/>
      <c r="G24" s="202"/>
      <c r="H24" s="202"/>
    </row>
  </sheetData>
  <sheetProtection algorithmName="SHA-512" hashValue="aRWvU8pxAO0ULpFj9bu33Pc7jFdNsM4pK1PuwrVk2Go228KOa5h3kxIOh7j9XBaQLbUY2BpdhktaOzVQvXYq5Q==" saltValue="RzdCzdINf0mQDfMak+4TIg==" spinCount="100000" sheet="1" objects="1" scenarios="1" formatCells="0" formatColumns="0" formatRows="0"/>
  <mergeCells count="24">
    <mergeCell ref="B21:H21"/>
    <mergeCell ref="B22:H22"/>
    <mergeCell ref="B23:H23"/>
    <mergeCell ref="B24:H24"/>
    <mergeCell ref="B16:H16"/>
    <mergeCell ref="B17:H17"/>
    <mergeCell ref="B18:H18"/>
    <mergeCell ref="B19:H19"/>
    <mergeCell ref="A1:H1"/>
    <mergeCell ref="A2:H2"/>
    <mergeCell ref="A3:H3"/>
    <mergeCell ref="B20:H20"/>
    <mergeCell ref="A4:H4"/>
    <mergeCell ref="A5:H5"/>
    <mergeCell ref="B6:H6"/>
    <mergeCell ref="B11:H11"/>
    <mergeCell ref="B12:H12"/>
    <mergeCell ref="B13:H13"/>
    <mergeCell ref="B7:H7"/>
    <mergeCell ref="B8:H8"/>
    <mergeCell ref="B9:H9"/>
    <mergeCell ref="B10:H10"/>
    <mergeCell ref="B14:H14"/>
    <mergeCell ref="B15:H15"/>
  </mergeCells>
  <printOptions horizontalCentered="1"/>
  <pageMargins left="0.7" right="0.7" top="0.75" bottom="0.75" header="0.3" footer="0.3"/>
  <pageSetup orientation="portrait" r:id="rId1"/>
  <headerFooter>
    <oddFooter>&amp;L&amp;"Arial,Regular"&amp;10For Official Government Use Only
USDA, AMS, SCP, Specialty Crops Inspection Division
Based on Produce GAPs Harmonized Food Safety Standard 12/8/2016 Version 1.1&amp;RMarch 15, 2017
USDA Checklist 
Version 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1"/>
  <sheetViews>
    <sheetView view="pageLayout" zoomScale="75" zoomScaleNormal="100" zoomScalePageLayoutView="75" workbookViewId="0">
      <selection activeCell="B34" sqref="B34"/>
    </sheetView>
  </sheetViews>
  <sheetFormatPr defaultColWidth="8.85546875" defaultRowHeight="15" x14ac:dyDescent="0.25"/>
  <cols>
    <col min="2" max="2" width="37.7109375" customWidth="1"/>
    <col min="3" max="3" width="9.85546875" customWidth="1"/>
    <col min="4" max="7" width="5.140625" customWidth="1"/>
    <col min="8" max="8" width="43.7109375" customWidth="1"/>
  </cols>
  <sheetData>
    <row r="1" spans="1:8" ht="14.45" customHeight="1" x14ac:dyDescent="0.25">
      <c r="A1" s="211" t="s">
        <v>111</v>
      </c>
      <c r="B1" s="211"/>
      <c r="C1" s="208" t="s">
        <v>112</v>
      </c>
      <c r="D1" s="208"/>
      <c r="E1" s="208"/>
      <c r="F1" s="209">
        <f>'Cover Page'!B5</f>
        <v>0</v>
      </c>
      <c r="G1" s="209"/>
      <c r="H1" s="209"/>
    </row>
    <row r="2" spans="1:8" ht="14.45" customHeight="1" x14ac:dyDescent="0.25">
      <c r="A2" s="211"/>
      <c r="B2" s="211"/>
      <c r="C2" s="208" t="s">
        <v>113</v>
      </c>
      <c r="D2" s="208"/>
      <c r="E2" s="208"/>
      <c r="F2" s="210">
        <f>'Cover Page'!D18</f>
        <v>0</v>
      </c>
      <c r="G2" s="210"/>
      <c r="H2" s="210"/>
    </row>
    <row r="3" spans="1:8" ht="48" customHeight="1" x14ac:dyDescent="0.25">
      <c r="A3" s="116" t="s">
        <v>114</v>
      </c>
      <c r="B3" s="117" t="s">
        <v>115</v>
      </c>
      <c r="C3" s="87" t="s">
        <v>116</v>
      </c>
      <c r="D3" s="87" t="s">
        <v>117</v>
      </c>
      <c r="E3" s="87" t="s">
        <v>118</v>
      </c>
      <c r="F3" s="87" t="s">
        <v>119</v>
      </c>
      <c r="G3" s="87" t="s">
        <v>120</v>
      </c>
      <c r="H3" s="118" t="s">
        <v>284</v>
      </c>
    </row>
    <row r="4" spans="1:8" s="83" customFormat="1" ht="17.25" customHeight="1" x14ac:dyDescent="0.25">
      <c r="A4" s="112">
        <v>1</v>
      </c>
      <c r="B4" s="113" t="s">
        <v>92</v>
      </c>
      <c r="C4" s="114">
        <f>SUM(C5:C29)</f>
        <v>90</v>
      </c>
      <c r="D4" s="114">
        <f>SUM(D5:D29)</f>
        <v>0</v>
      </c>
      <c r="E4" s="114">
        <f>SUM(E5:E29)</f>
        <v>0</v>
      </c>
      <c r="F4" s="114">
        <f>SUM(F5:F29)</f>
        <v>0</v>
      </c>
      <c r="G4" s="114">
        <f>SUM(G5:G29)</f>
        <v>0</v>
      </c>
      <c r="H4" s="115"/>
    </row>
    <row r="5" spans="1:8" s="17" customFormat="1" ht="17.25" customHeight="1" x14ac:dyDescent="0.25">
      <c r="A5" s="122">
        <v>1.1000000000000001</v>
      </c>
      <c r="B5" s="84" t="s">
        <v>93</v>
      </c>
      <c r="C5" s="56">
        <v>3</v>
      </c>
      <c r="D5" s="56">
        <f>COUNTIF('Post-Harvest Checklist'!D6:D8,"✓")</f>
        <v>0</v>
      </c>
      <c r="E5" s="56">
        <f>COUNTIF('Post-Harvest Checklist'!E6:E8,"✓")</f>
        <v>0</v>
      </c>
      <c r="F5" s="56">
        <f>COUNTIF('Post-Harvest Checklist'!F6:F8,"✓")</f>
        <v>0</v>
      </c>
      <c r="G5" s="56">
        <f>COUNTIF('Post-Harvest Checklist'!G6:G8,"✓")</f>
        <v>0</v>
      </c>
      <c r="H5" s="93"/>
    </row>
    <row r="6" spans="1:8" s="17" customFormat="1" ht="17.25" customHeight="1" x14ac:dyDescent="0.25">
      <c r="A6" s="122">
        <v>1.2</v>
      </c>
      <c r="B6" s="84" t="s">
        <v>94</v>
      </c>
      <c r="C6" s="56">
        <v>2</v>
      </c>
      <c r="D6" s="56">
        <f>COUNTIF('Post-Harvest Checklist'!D10:D11,"✓")</f>
        <v>0</v>
      </c>
      <c r="E6" s="56">
        <f>COUNTIF('Post-Harvest Checklist'!E10:E11,"✓")</f>
        <v>0</v>
      </c>
      <c r="F6" s="56">
        <f>COUNTIF('Post-Harvest Checklist'!F10:F11,"✓")</f>
        <v>0</v>
      </c>
      <c r="G6" s="56">
        <f>COUNTIF('Post-Harvest Checklist'!G10:G11,"✓")</f>
        <v>0</v>
      </c>
      <c r="H6" s="93"/>
    </row>
    <row r="7" spans="1:8" s="17" customFormat="1" ht="17.25" customHeight="1" x14ac:dyDescent="0.25">
      <c r="A7" s="122">
        <v>1.3</v>
      </c>
      <c r="B7" s="84" t="s">
        <v>95</v>
      </c>
      <c r="C7" s="56">
        <v>2</v>
      </c>
      <c r="D7" s="56">
        <f>COUNTIF('Post-Harvest Checklist'!D13:D14,"✓")</f>
        <v>0</v>
      </c>
      <c r="E7" s="56">
        <f>COUNTIF('Post-Harvest Checklist'!E13:E14,"✓")</f>
        <v>0</v>
      </c>
      <c r="F7" s="56">
        <f>COUNTIF('Post-Harvest Checklist'!F13:F14,"✓")</f>
        <v>0</v>
      </c>
      <c r="G7" s="56">
        <f>COUNTIF('Post-Harvest Checklist'!G13:G14,"✓")</f>
        <v>0</v>
      </c>
      <c r="H7" s="93"/>
    </row>
    <row r="8" spans="1:8" s="17" customFormat="1" ht="17.25" customHeight="1" x14ac:dyDescent="0.25">
      <c r="A8" s="122">
        <v>1.4</v>
      </c>
      <c r="B8" s="84" t="s">
        <v>96</v>
      </c>
      <c r="C8" s="56">
        <v>3</v>
      </c>
      <c r="D8" s="56">
        <f>COUNTIF('Post-Harvest Checklist'!D16:D18,"✓")</f>
        <v>0</v>
      </c>
      <c r="E8" s="56">
        <f>COUNTIF('Post-Harvest Checklist'!E16:E18,"✓")</f>
        <v>0</v>
      </c>
      <c r="F8" s="56">
        <f>COUNTIF('Post-Harvest Checklist'!F16:F18,"✓")</f>
        <v>0</v>
      </c>
      <c r="G8" s="56">
        <f>COUNTIF('Post-Harvest Checklist'!G16:G18,"✓")</f>
        <v>0</v>
      </c>
      <c r="H8" s="93"/>
    </row>
    <row r="9" spans="1:8" s="17" customFormat="1" ht="17.25" customHeight="1" x14ac:dyDescent="0.25">
      <c r="A9" s="122">
        <v>1.5</v>
      </c>
      <c r="B9" s="84" t="s">
        <v>97</v>
      </c>
      <c r="C9" s="56">
        <v>3</v>
      </c>
      <c r="D9" s="56">
        <f>COUNTIF('Post-Harvest Checklist'!D20:D22,"✓")</f>
        <v>0</v>
      </c>
      <c r="E9" s="56">
        <f>COUNTIF('Post-Harvest Checklist'!E20:E22,"✓")</f>
        <v>0</v>
      </c>
      <c r="F9" s="56">
        <f>COUNTIF('Post-Harvest Checklist'!F20:F22,"✓")</f>
        <v>0</v>
      </c>
      <c r="G9" s="56">
        <f>COUNTIF('Post-Harvest Checklist'!G20:G22,"✓")</f>
        <v>0</v>
      </c>
      <c r="H9" s="93"/>
    </row>
    <row r="10" spans="1:8" s="17" customFormat="1" ht="17.25" customHeight="1" x14ac:dyDescent="0.25">
      <c r="A10" s="122">
        <v>1.6</v>
      </c>
      <c r="B10" s="84" t="s">
        <v>98</v>
      </c>
      <c r="C10" s="56">
        <v>2</v>
      </c>
      <c r="D10" s="56">
        <f>COUNTIF('Post-Harvest Checklist'!D24:D25,"✓")</f>
        <v>0</v>
      </c>
      <c r="E10" s="56">
        <f>COUNTIF('Post-Harvest Checklist'!E24:E25,"✓")</f>
        <v>0</v>
      </c>
      <c r="F10" s="56">
        <f>COUNTIF('Post-Harvest Checklist'!F24:F25,"✓")</f>
        <v>0</v>
      </c>
      <c r="G10" s="56">
        <f>COUNTIF('Post-Harvest Checklist'!G24:G25,"✓")</f>
        <v>0</v>
      </c>
      <c r="H10" s="93"/>
    </row>
    <row r="11" spans="1:8" s="17" customFormat="1" ht="17.25" customHeight="1" x14ac:dyDescent="0.25">
      <c r="A11" s="122">
        <v>1.7</v>
      </c>
      <c r="B11" s="84" t="s">
        <v>99</v>
      </c>
      <c r="C11" s="56">
        <v>1</v>
      </c>
      <c r="D11" s="56">
        <f>COUNTIF('Post-Harvest Checklist'!D27,"✓")</f>
        <v>0</v>
      </c>
      <c r="E11" s="56">
        <f>COUNTIF('Post-Harvest Checklist'!E27,"✓")</f>
        <v>0</v>
      </c>
      <c r="F11" s="56">
        <f>COUNTIF('Post-Harvest Checklist'!F27,"✓")</f>
        <v>0</v>
      </c>
      <c r="G11" s="56">
        <f>COUNTIF('Post-Harvest Checklist'!G27,"✓")</f>
        <v>0</v>
      </c>
      <c r="H11" s="93"/>
    </row>
    <row r="12" spans="1:8" s="17" customFormat="1" ht="17.25" customHeight="1" x14ac:dyDescent="0.25">
      <c r="A12" s="122">
        <v>1.8</v>
      </c>
      <c r="B12" s="84" t="s">
        <v>100</v>
      </c>
      <c r="C12" s="56">
        <v>1</v>
      </c>
      <c r="D12" s="56">
        <f>COUNTIF('Post-Harvest Checklist'!D29,"✓")</f>
        <v>0</v>
      </c>
      <c r="E12" s="56">
        <f>COUNTIF('Post-Harvest Checklist'!E29,"✓")</f>
        <v>0</v>
      </c>
      <c r="F12" s="56">
        <f>COUNTIF('Post-Harvest Checklist'!F29,"✓")</f>
        <v>0</v>
      </c>
      <c r="G12" s="56">
        <f>COUNTIF('Post-Harvest Checklist'!G29, "✓")</f>
        <v>0</v>
      </c>
      <c r="H12" s="93"/>
    </row>
    <row r="13" spans="1:8" s="17" customFormat="1" ht="17.25" customHeight="1" x14ac:dyDescent="0.25">
      <c r="A13" s="122">
        <v>1.9</v>
      </c>
      <c r="B13" s="84" t="s">
        <v>101</v>
      </c>
      <c r="C13" s="56">
        <v>1</v>
      </c>
      <c r="D13" s="56">
        <f>COUNTIF('Post-Harvest Checklist'!D31,"✓")</f>
        <v>0</v>
      </c>
      <c r="E13" s="56">
        <f>COUNTIF('Post-Harvest Checklist'!E31,"✓")</f>
        <v>0</v>
      </c>
      <c r="F13" s="56">
        <f>COUNTIF('Post-Harvest Checklist'!F31,"✓")</f>
        <v>0</v>
      </c>
      <c r="G13" s="56">
        <f>COUNTIF('Post-Harvest Checklist'!G31,"✓")</f>
        <v>0</v>
      </c>
      <c r="H13" s="93"/>
    </row>
    <row r="14" spans="1:8" ht="30.2" customHeight="1" x14ac:dyDescent="0.25">
      <c r="A14" s="58">
        <v>1.1000000000000001</v>
      </c>
      <c r="B14" s="59" t="s">
        <v>175</v>
      </c>
      <c r="C14" s="56">
        <v>3</v>
      </c>
      <c r="D14" s="56">
        <f>COUNTIF('Post-Harvest Checklist'!D33:D35,"✓")</f>
        <v>0</v>
      </c>
      <c r="E14" s="56">
        <f>COUNTIF('Post-Harvest Checklist'!E33:E35,"✓")</f>
        <v>0</v>
      </c>
      <c r="F14" s="56">
        <f>COUNTIF('Post-Harvest Checklist'!F33:F35,"✓")</f>
        <v>0</v>
      </c>
      <c r="G14" s="60">
        <f>COUNTIF('Post-Harvest Checklist'!G33:G35,"✓")</f>
        <v>0</v>
      </c>
      <c r="H14" s="93"/>
    </row>
    <row r="15" spans="1:8" s="17" customFormat="1" ht="17.25" customHeight="1" x14ac:dyDescent="0.25">
      <c r="A15" s="58">
        <v>1.1100000000000001</v>
      </c>
      <c r="B15" s="84" t="s">
        <v>452</v>
      </c>
      <c r="C15" s="56">
        <v>8</v>
      </c>
      <c r="D15" s="56">
        <f>COUNTIF('Post-Harvest Checklist'!D37:D44,"✓")</f>
        <v>0</v>
      </c>
      <c r="E15" s="56">
        <f>COUNTIF('Post-Harvest Checklist'!E37:E44,"✓")</f>
        <v>0</v>
      </c>
      <c r="F15" s="56">
        <f>COUNTIF('Post-Harvest Checklist'!F37:F44,"✓")</f>
        <v>0</v>
      </c>
      <c r="G15" s="56">
        <f>COUNTIF('Post-Harvest Checklist'!G37:G44,"✓")</f>
        <v>0</v>
      </c>
      <c r="H15" s="93"/>
    </row>
    <row r="16" spans="1:8" s="17" customFormat="1" ht="17.25" customHeight="1" x14ac:dyDescent="0.25">
      <c r="A16" s="58">
        <v>1.1200000000000001</v>
      </c>
      <c r="B16" s="84" t="s">
        <v>459</v>
      </c>
      <c r="C16" s="56">
        <v>7</v>
      </c>
      <c r="D16" s="56">
        <f>COUNTIF('Post-Harvest Checklist'!D46:D52,"✓")</f>
        <v>0</v>
      </c>
      <c r="E16" s="56">
        <f>COUNTIF('Post-Harvest Checklist'!E46:E52,"✓")</f>
        <v>0</v>
      </c>
      <c r="F16" s="56">
        <f>COUNTIF('Post-Harvest Checklist'!F46:F52,"✓")</f>
        <v>0</v>
      </c>
      <c r="G16" s="56">
        <f>COUNTIF('Post-Harvest Checklist'!G46:G52,"✓")</f>
        <v>0</v>
      </c>
      <c r="H16" s="93"/>
    </row>
    <row r="17" spans="1:8" s="17" customFormat="1" ht="17.25" customHeight="1" x14ac:dyDescent="0.25">
      <c r="A17" s="58">
        <v>1.1299999999999999</v>
      </c>
      <c r="B17" s="84" t="s">
        <v>418</v>
      </c>
      <c r="C17" s="56">
        <v>12</v>
      </c>
      <c r="D17" s="56">
        <f>COUNTIF('Post-Harvest Checklist'!D54:D65,"✓")</f>
        <v>0</v>
      </c>
      <c r="E17" s="56">
        <f>COUNTIF('Post-Harvest Checklist'!E54:E65,"✓")</f>
        <v>0</v>
      </c>
      <c r="F17" s="56">
        <f>COUNTIF('Post-Harvest Checklist'!F54:F65,"✓")</f>
        <v>0</v>
      </c>
      <c r="G17" s="56">
        <f>COUNTIF('Post-Harvest Checklist'!G54:G65,"✓")</f>
        <v>0</v>
      </c>
      <c r="H17" s="93"/>
    </row>
    <row r="18" spans="1:8" s="17" customFormat="1" ht="17.25" customHeight="1" x14ac:dyDescent="0.25">
      <c r="A18" s="58">
        <v>1.1399999999999999</v>
      </c>
      <c r="B18" s="84" t="s">
        <v>206</v>
      </c>
      <c r="C18" s="56">
        <v>6</v>
      </c>
      <c r="D18" s="56">
        <f>COUNTIF('Post-Harvest Checklist'!D67:D72,"✓")</f>
        <v>0</v>
      </c>
      <c r="E18" s="56">
        <f>COUNTIF('Post-Harvest Checklist'!E67:E72,"✓")</f>
        <v>0</v>
      </c>
      <c r="F18" s="56">
        <f>COUNTIF('Post-Harvest Checklist'!F67:F72,"✓")</f>
        <v>0</v>
      </c>
      <c r="G18" s="56">
        <f>COUNTIF('Post-Harvest Checklist'!G67:G72,"✓")</f>
        <v>0</v>
      </c>
      <c r="H18" s="93"/>
    </row>
    <row r="19" spans="1:8" s="17" customFormat="1" ht="17.25" customHeight="1" x14ac:dyDescent="0.25">
      <c r="A19" s="58">
        <v>1.1499999999999999</v>
      </c>
      <c r="B19" s="84" t="s">
        <v>121</v>
      </c>
      <c r="C19" s="56">
        <v>1</v>
      </c>
      <c r="D19" s="56">
        <f>COUNTIF('Post-Harvest Checklist'!D74,"✓")</f>
        <v>0</v>
      </c>
      <c r="E19" s="56">
        <f>COUNTIF('Post-Harvest Checklist'!E74,"✓")</f>
        <v>0</v>
      </c>
      <c r="F19" s="56">
        <f>COUNTIF('Post-Harvest Checklist'!F74,"✓")</f>
        <v>0</v>
      </c>
      <c r="G19" s="56">
        <f>COUNTIF('Post-Harvest Checklist'!G74,"✓")</f>
        <v>0</v>
      </c>
      <c r="H19" s="93"/>
    </row>
    <row r="20" spans="1:8" s="17" customFormat="1" ht="17.25" customHeight="1" x14ac:dyDescent="0.25">
      <c r="A20" s="58">
        <v>1.1599999999999999</v>
      </c>
      <c r="B20" s="84" t="s">
        <v>103</v>
      </c>
      <c r="C20" s="56">
        <v>1</v>
      </c>
      <c r="D20" s="56">
        <f>COUNTIF('Post-Harvest Checklist'!D76,"✓")</f>
        <v>0</v>
      </c>
      <c r="E20" s="56">
        <f>COUNTIF('Post-Harvest Checklist'!E76,"✓")</f>
        <v>0</v>
      </c>
      <c r="F20" s="56">
        <f>COUNTIF('Post-Harvest Checklist'!F76,"✓")</f>
        <v>0</v>
      </c>
      <c r="G20" s="56">
        <f>COUNTIF('Post-Harvest Checklist'!G76,"✓")</f>
        <v>0</v>
      </c>
      <c r="H20" s="93"/>
    </row>
    <row r="21" spans="1:8" s="17" customFormat="1" ht="17.25" customHeight="1" x14ac:dyDescent="0.25">
      <c r="A21" s="58">
        <v>1.17</v>
      </c>
      <c r="B21" s="84" t="s">
        <v>104</v>
      </c>
      <c r="C21" s="56">
        <v>1</v>
      </c>
      <c r="D21" s="56">
        <f>COUNTIF('Post-Harvest Checklist'!D78,"✓")</f>
        <v>0</v>
      </c>
      <c r="E21" s="56">
        <f>COUNTIF('Post-Harvest Checklist'!E78,"✓")</f>
        <v>0</v>
      </c>
      <c r="F21" s="56">
        <f>COUNTIF('Post-Harvest Checklist'!F78,"✓")</f>
        <v>0</v>
      </c>
      <c r="G21" s="56">
        <f>COUNTIF('Post-Harvest Checklist'!G78,"✓")</f>
        <v>0</v>
      </c>
      <c r="H21" s="93"/>
    </row>
    <row r="22" spans="1:8" s="17" customFormat="1" ht="17.25" customHeight="1" x14ac:dyDescent="0.25">
      <c r="A22" s="58">
        <v>1.18</v>
      </c>
      <c r="B22" s="84" t="s">
        <v>122</v>
      </c>
      <c r="C22" s="56">
        <v>1</v>
      </c>
      <c r="D22" s="56">
        <f>COUNTIF('Post-Harvest Checklist'!D80,"✓")</f>
        <v>0</v>
      </c>
      <c r="E22" s="56">
        <f>COUNTIF('Post-Harvest Checklist'!E80,"✓")</f>
        <v>0</v>
      </c>
      <c r="F22" s="56">
        <f>COUNTIF('Post-Harvest Checklist'!F80,"✓")</f>
        <v>0</v>
      </c>
      <c r="G22" s="56">
        <f>COUNTIF('Post-Harvest Checklist'!G80,"✓")</f>
        <v>0</v>
      </c>
      <c r="H22" s="93"/>
    </row>
    <row r="23" spans="1:8" s="17" customFormat="1" ht="17.25" customHeight="1" x14ac:dyDescent="0.25">
      <c r="A23" s="58">
        <v>1.19</v>
      </c>
      <c r="B23" s="84" t="s">
        <v>106</v>
      </c>
      <c r="C23" s="56">
        <v>3</v>
      </c>
      <c r="D23" s="56">
        <f>COUNTIF('Post-Harvest Checklist'!D82:D84,"✓")</f>
        <v>0</v>
      </c>
      <c r="E23" s="56">
        <f>COUNTIF('Post-Harvest Checklist'!E82:E84,"✓")</f>
        <v>0</v>
      </c>
      <c r="F23" s="56">
        <f>COUNTIF('Post-Harvest Checklist'!F82:F84,"✓")</f>
        <v>0</v>
      </c>
      <c r="G23" s="56">
        <f>COUNTIF('Post-Harvest Checklist'!G82:G84,"✓")</f>
        <v>0</v>
      </c>
      <c r="H23" s="93"/>
    </row>
    <row r="24" spans="1:8" s="17" customFormat="1" ht="17.25" customHeight="1" x14ac:dyDescent="0.25">
      <c r="A24" s="58">
        <v>1.2</v>
      </c>
      <c r="B24" s="84" t="s">
        <v>123</v>
      </c>
      <c r="C24" s="56">
        <v>1</v>
      </c>
      <c r="D24" s="56">
        <f>COUNTIF('Post-Harvest Checklist'!D86,"✓")</f>
        <v>0</v>
      </c>
      <c r="E24" s="56">
        <f>COUNTIF('Post-Harvest Checklist'!E86,"✓")</f>
        <v>0</v>
      </c>
      <c r="F24" s="56">
        <f>COUNTIF('Post-Harvest Checklist'!F86,"✓")</f>
        <v>0</v>
      </c>
      <c r="G24" s="56">
        <f>COUNTIF('Post-Harvest Checklist'!G86,"✓")</f>
        <v>0</v>
      </c>
      <c r="H24" s="93"/>
    </row>
    <row r="25" spans="1:8" s="17" customFormat="1" ht="30.2" customHeight="1" x14ac:dyDescent="0.25">
      <c r="A25" s="58">
        <v>1.21</v>
      </c>
      <c r="B25" s="59" t="s">
        <v>300</v>
      </c>
      <c r="C25" s="56">
        <v>19</v>
      </c>
      <c r="D25" s="56">
        <f>COUNTIF('Post-Harvest Checklist'!D88:D106,"✓")</f>
        <v>0</v>
      </c>
      <c r="E25" s="56">
        <f>COUNTIF('Post-Harvest Checklist'!E88:E106,"✓")</f>
        <v>0</v>
      </c>
      <c r="F25" s="56">
        <f>COUNTIF('Post-Harvest Checklist'!F88:F106,"✓")</f>
        <v>0</v>
      </c>
      <c r="G25" s="60">
        <f>COUNTIF('Post-Harvest Checklist'!G88:G106,"✓")</f>
        <v>0</v>
      </c>
      <c r="H25" s="93"/>
    </row>
    <row r="26" spans="1:8" s="17" customFormat="1" ht="17.25" customHeight="1" x14ac:dyDescent="0.25">
      <c r="A26" s="58">
        <v>1.22</v>
      </c>
      <c r="B26" s="57" t="s">
        <v>124</v>
      </c>
      <c r="C26" s="56">
        <v>1</v>
      </c>
      <c r="D26" s="79">
        <f>COUNTIF('Post-Harvest Checklist'!D108,"✓")</f>
        <v>0</v>
      </c>
      <c r="E26" s="79">
        <f>COUNTIF('Post-Harvest Checklist'!E108,"✓")</f>
        <v>0</v>
      </c>
      <c r="F26" s="79">
        <f>COUNTIF('Post-Harvest Checklist'!F108,"✓")</f>
        <v>0</v>
      </c>
      <c r="G26" s="79">
        <f>COUNTIF('Post-Harvest Checklist'!G108,"✓")</f>
        <v>0</v>
      </c>
      <c r="H26" s="93"/>
    </row>
    <row r="27" spans="1:8" ht="17.25" customHeight="1" x14ac:dyDescent="0.25">
      <c r="A27" s="58">
        <v>1.23</v>
      </c>
      <c r="B27" s="57" t="s">
        <v>426</v>
      </c>
      <c r="C27" s="56">
        <v>1</v>
      </c>
      <c r="D27" s="79">
        <f>COUNTIF('Post-Harvest Checklist'!D110,"✓")</f>
        <v>0</v>
      </c>
      <c r="E27" s="79">
        <f>COUNTIF('Post-Harvest Checklist'!E110,"✓")</f>
        <v>0</v>
      </c>
      <c r="F27" s="79">
        <f>COUNTIF('Post-Harvest Checklist'!F110,"✓")</f>
        <v>0</v>
      </c>
      <c r="G27" s="79">
        <f>COUNTIF('Post-Harvest Checklist'!G110,"✓")</f>
        <v>0</v>
      </c>
      <c r="H27" s="93"/>
    </row>
    <row r="28" spans="1:8" ht="17.25" customHeight="1" x14ac:dyDescent="0.25">
      <c r="A28" s="58">
        <v>1.24</v>
      </c>
      <c r="B28" s="57" t="s">
        <v>125</v>
      </c>
      <c r="C28" s="56">
        <v>3</v>
      </c>
      <c r="D28" s="41">
        <f>COUNTIF('Post-Harvest Checklist'!D112:D114,"✓")</f>
        <v>0</v>
      </c>
      <c r="E28" s="41">
        <f>COUNTIF('Post-Harvest Checklist'!E112:E114,"✓")</f>
        <v>0</v>
      </c>
      <c r="F28" s="41">
        <f>COUNTIF('Post-Harvest Checklist'!F112:F114,"✓")</f>
        <v>0</v>
      </c>
      <c r="G28" s="41">
        <f>COUNTIF('Post-Harvest Checklist'!G112:G114,"✓")</f>
        <v>0</v>
      </c>
      <c r="H28" s="93"/>
    </row>
    <row r="29" spans="1:8" s="20" customFormat="1" ht="17.25" customHeight="1" x14ac:dyDescent="0.25">
      <c r="A29" s="58">
        <v>1.25</v>
      </c>
      <c r="B29" s="63" t="s">
        <v>247</v>
      </c>
      <c r="C29" s="64">
        <v>4</v>
      </c>
      <c r="D29" s="41">
        <f>COUNTIF('Post-Harvest Checklist'!D116:D119,"✓")</f>
        <v>0</v>
      </c>
      <c r="E29" s="41">
        <f>COUNTIF('Post-Harvest Checklist'!E116:E119,"✓")</f>
        <v>0</v>
      </c>
      <c r="F29" s="41">
        <f>COUNTIF('Post-Harvest Checklist'!F116:F119,"✓")</f>
        <v>0</v>
      </c>
      <c r="G29" s="41">
        <f>COUNTIF('Post-Harvest Checklist'!G116:G119,"✓")</f>
        <v>0</v>
      </c>
      <c r="H29" s="93"/>
    </row>
    <row r="30" spans="1:8" ht="17.25" customHeight="1" x14ac:dyDescent="0.25">
      <c r="A30" s="65">
        <v>2</v>
      </c>
      <c r="B30" s="66" t="s">
        <v>108</v>
      </c>
      <c r="C30" s="67">
        <v>6</v>
      </c>
      <c r="D30" s="68">
        <f>COUNTIF('Post-Harvest Checklist'!D122:D127,"✓")</f>
        <v>0</v>
      </c>
      <c r="E30" s="68">
        <f>COUNTIF('Post-Harvest Checklist'!E122:E127,"✓")</f>
        <v>0</v>
      </c>
      <c r="F30" s="68">
        <f>COUNTIF('Post-Harvest Checklist'!F122:F127,"✓")</f>
        <v>0</v>
      </c>
      <c r="G30" s="68">
        <f>COUNTIF('Post-Harvest Checklist'!G122:G127,"✓")</f>
        <v>0</v>
      </c>
      <c r="H30" s="93"/>
    </row>
    <row r="31" spans="1:8" ht="29.25" customHeight="1" x14ac:dyDescent="0.25">
      <c r="A31" s="69">
        <v>3</v>
      </c>
      <c r="B31" s="70" t="s">
        <v>144</v>
      </c>
      <c r="C31" s="67">
        <f>SUM(C32:C33)</f>
        <v>6</v>
      </c>
      <c r="D31" s="67">
        <f t="shared" ref="D31:G31" si="0">SUM(D32:D33)</f>
        <v>0</v>
      </c>
      <c r="E31" s="67">
        <f t="shared" si="0"/>
        <v>0</v>
      </c>
      <c r="F31" s="67">
        <f t="shared" si="0"/>
        <v>0</v>
      </c>
      <c r="G31" s="67">
        <f t="shared" si="0"/>
        <v>0</v>
      </c>
      <c r="H31" s="121"/>
    </row>
    <row r="32" spans="1:8" ht="17.25" customHeight="1" x14ac:dyDescent="0.25">
      <c r="A32" s="122">
        <v>3.1</v>
      </c>
      <c r="B32" s="61" t="s">
        <v>124</v>
      </c>
      <c r="C32" s="41">
        <v>4</v>
      </c>
      <c r="D32" s="56">
        <f>COUNTIF('Post-Harvest Checklist'!D131:D134,"✓")</f>
        <v>0</v>
      </c>
      <c r="E32" s="56">
        <f>COUNTIF('Post-Harvest Checklist'!E131:E134,"✓")</f>
        <v>0</v>
      </c>
      <c r="F32" s="56">
        <f>COUNTIF('Post-Harvest Checklist'!F131:F134,"✓")</f>
        <v>0</v>
      </c>
      <c r="G32" s="56">
        <f>COUNTIF('Post-Harvest Checklist'!G131:G134,"✓")</f>
        <v>0</v>
      </c>
      <c r="H32" s="93"/>
    </row>
    <row r="33" spans="1:8" ht="17.25" customHeight="1" x14ac:dyDescent="0.25">
      <c r="A33" s="122">
        <v>3.2</v>
      </c>
      <c r="B33" s="61" t="s">
        <v>110</v>
      </c>
      <c r="C33" s="41">
        <v>2</v>
      </c>
      <c r="D33" s="56">
        <f>COUNTIF('Post-Harvest Checklist'!D136:D137,"✓")</f>
        <v>0</v>
      </c>
      <c r="E33" s="56">
        <f>COUNTIF('Post-Harvest Checklist'!E136:E137,"✓")</f>
        <v>0</v>
      </c>
      <c r="F33" s="56">
        <f>COUNTIF('Post-Harvest Checklist'!F136:F137,"✓")</f>
        <v>0</v>
      </c>
      <c r="G33" s="56">
        <f>COUNTIF('Post-Harvest Checklist'!G136:G137,"✓")</f>
        <v>0</v>
      </c>
      <c r="H33" s="93"/>
    </row>
    <row r="34" spans="1:8" s="125" customFormat="1" ht="17.25" customHeight="1" x14ac:dyDescent="0.25">
      <c r="A34" s="65">
        <v>4</v>
      </c>
      <c r="B34" s="55" t="s">
        <v>429</v>
      </c>
      <c r="C34" s="67">
        <v>2</v>
      </c>
      <c r="D34" s="56">
        <f>COUNTIF('Post-Harvest Checklist'!D139:D140,"✓")</f>
        <v>0</v>
      </c>
      <c r="E34" s="56">
        <f>COUNTIF('Post-Harvest Checklist'!E139:E140,"✓")</f>
        <v>0</v>
      </c>
      <c r="F34" s="56">
        <f>COUNTIF('Post-Harvest Checklist'!F139:F140,"✓")</f>
        <v>0</v>
      </c>
      <c r="G34" s="56">
        <f>COUNTIF('Post-Harvest Checklist'!G139:G140,"✓")</f>
        <v>0</v>
      </c>
      <c r="H34" s="126"/>
    </row>
    <row r="35" spans="1:8" ht="17.25" customHeight="1" x14ac:dyDescent="0.25">
      <c r="A35" s="65">
        <v>5</v>
      </c>
      <c r="B35" s="55" t="s">
        <v>269</v>
      </c>
      <c r="C35" s="67">
        <f>SUM(C36:C37)</f>
        <v>14</v>
      </c>
      <c r="D35" s="67">
        <f>SUM(D36:D37)</f>
        <v>0</v>
      </c>
      <c r="E35" s="67">
        <f>SUM(E36:E37)</f>
        <v>0</v>
      </c>
      <c r="F35" s="67">
        <f>SUM(F36:F37)</f>
        <v>0</v>
      </c>
      <c r="G35" s="67">
        <f>SUM(G36:G37)</f>
        <v>0</v>
      </c>
      <c r="H35" s="121"/>
    </row>
    <row r="36" spans="1:8" ht="17.25" customHeight="1" x14ac:dyDescent="0.25">
      <c r="A36" s="122">
        <v>5.0999999999999996</v>
      </c>
      <c r="B36" s="15" t="s">
        <v>165</v>
      </c>
      <c r="C36" s="54">
        <v>11</v>
      </c>
      <c r="D36" s="41">
        <f>COUNTIF('Global Markets Addendum'!D9:D19,"✓")</f>
        <v>0</v>
      </c>
      <c r="E36" s="79">
        <f>COUNTIF('Global Markets Addendum'!E9:E19,"✓")</f>
        <v>0</v>
      </c>
      <c r="F36" s="79">
        <f>COUNTIF('Global Markets Addendum'!F9:F19,"✓")</f>
        <v>0</v>
      </c>
      <c r="G36" s="79">
        <f>COUNTIF('Global Markets Addendum'!G9:G19,"✓")</f>
        <v>0</v>
      </c>
      <c r="H36" s="93"/>
    </row>
    <row r="37" spans="1:8" ht="17.25" customHeight="1" x14ac:dyDescent="0.25">
      <c r="A37" s="122">
        <v>5.2</v>
      </c>
      <c r="B37" s="76" t="s">
        <v>267</v>
      </c>
      <c r="C37" s="72">
        <v>3</v>
      </c>
      <c r="D37" s="62">
        <f>COUNTIF('Global Markets Addendum'!D21:D23,"✓")</f>
        <v>0</v>
      </c>
      <c r="E37" s="62">
        <f>COUNTIF('Global Markets Addendum'!E21:E23,"✓")</f>
        <v>0</v>
      </c>
      <c r="F37" s="62">
        <f>COUNTIF('Global Markets Addendum'!F21:F23,"✓")</f>
        <v>0</v>
      </c>
      <c r="G37" s="62">
        <f>COUNTIF('Global Markets Addendum'!G21:G23,"✓")</f>
        <v>0</v>
      </c>
      <c r="H37" s="93"/>
    </row>
    <row r="38" spans="1:8" s="39" customFormat="1" ht="17.25" customHeight="1" x14ac:dyDescent="0.25">
      <c r="A38" s="65">
        <v>6</v>
      </c>
      <c r="B38" s="55" t="s">
        <v>319</v>
      </c>
      <c r="C38" s="67">
        <f>SUM(C39:C42)</f>
        <v>8</v>
      </c>
      <c r="D38" s="71">
        <f>SUM(D39:D42)</f>
        <v>0</v>
      </c>
      <c r="E38" s="71">
        <f>SUM(E39:E42)</f>
        <v>0</v>
      </c>
      <c r="F38" s="71">
        <f>SUM(F39:F42)</f>
        <v>0</v>
      </c>
      <c r="G38" s="71">
        <f>SUM(G39:G42)</f>
        <v>0</v>
      </c>
      <c r="H38" s="121"/>
    </row>
    <row r="39" spans="1:8" s="17" customFormat="1" ht="30.2" customHeight="1" x14ac:dyDescent="0.25">
      <c r="A39" s="123">
        <v>6.1</v>
      </c>
      <c r="B39" s="59" t="s">
        <v>320</v>
      </c>
      <c r="C39" s="56">
        <v>2</v>
      </c>
      <c r="D39" s="56">
        <f>COUNTIF('USDA Logo Use Addendum'!D15:D16,"✓")</f>
        <v>0</v>
      </c>
      <c r="E39" s="56">
        <f>COUNTIF('USDA Logo Use Addendum'!E15:E16,"✓")</f>
        <v>0</v>
      </c>
      <c r="F39" s="56">
        <f>COUNTIF('USDA Logo Use Addendum'!F15:F16,"✓")</f>
        <v>0</v>
      </c>
      <c r="G39" s="60">
        <f>COUNTIF('USDA Logo Use Addendum'!G15:G16,"✓")</f>
        <v>0</v>
      </c>
      <c r="H39" s="93"/>
    </row>
    <row r="40" spans="1:8" s="39" customFormat="1" ht="17.25" customHeight="1" x14ac:dyDescent="0.25">
      <c r="A40" s="124">
        <v>6.2</v>
      </c>
      <c r="B40" s="15" t="s">
        <v>321</v>
      </c>
      <c r="C40" s="54">
        <v>3</v>
      </c>
      <c r="D40" s="54">
        <f>COUNTIF('USDA Logo Use Addendum'!D18:D20,"✓")</f>
        <v>0</v>
      </c>
      <c r="E40" s="54">
        <f>COUNTIF('USDA Logo Use Addendum'!E18:E20,"✓")</f>
        <v>0</v>
      </c>
      <c r="F40" s="54">
        <f>COUNTIF('USDA Logo Use Addendum'!F18:F20,"✓")</f>
        <v>0</v>
      </c>
      <c r="G40" s="54">
        <f>COUNTIF('USDA Logo Use Addendum'!G18:G20,"✓")</f>
        <v>0</v>
      </c>
      <c r="H40" s="93"/>
    </row>
    <row r="41" spans="1:8" s="39" customFormat="1" ht="17.25" customHeight="1" x14ac:dyDescent="0.25">
      <c r="A41" s="124">
        <v>6.3</v>
      </c>
      <c r="B41" s="15" t="s">
        <v>322</v>
      </c>
      <c r="C41" s="54">
        <v>1</v>
      </c>
      <c r="D41" s="54">
        <f>COUNTIF('USDA Logo Use Addendum'!D22,"✓")</f>
        <v>0</v>
      </c>
      <c r="E41" s="54">
        <f>COUNTIF('USDA Logo Use Addendum'!E22,"✓")</f>
        <v>0</v>
      </c>
      <c r="F41" s="54">
        <f>COUNTIF('USDA Logo Use Addendum'!F22,"✓")</f>
        <v>0</v>
      </c>
      <c r="G41" s="54">
        <f>COUNTIF('USDA Logo Use Addendum'!G22,"✓")</f>
        <v>0</v>
      </c>
      <c r="H41" s="93"/>
    </row>
    <row r="42" spans="1:8" s="17" customFormat="1" ht="30.2" customHeight="1" x14ac:dyDescent="0.25">
      <c r="A42" s="123">
        <v>6.4</v>
      </c>
      <c r="B42" s="59" t="s">
        <v>323</v>
      </c>
      <c r="C42" s="56">
        <v>2</v>
      </c>
      <c r="D42" s="56">
        <f>COUNTIF('USDA Logo Use Addendum'!D24:D25,"✓")</f>
        <v>0</v>
      </c>
      <c r="E42" s="56">
        <f>COUNTIF('USDA Logo Use Addendum'!E24:E25,"✓")</f>
        <v>0</v>
      </c>
      <c r="F42" s="56">
        <f>COUNTIF('USDA Logo Use Addendum'!F24:F25,"✓")</f>
        <v>0</v>
      </c>
      <c r="G42" s="60">
        <f>COUNTIF('USDA Logo Use Addendum'!G24:G25,"✓")</f>
        <v>0</v>
      </c>
      <c r="H42" s="93"/>
    </row>
    <row r="43" spans="1:8" s="96" customFormat="1" ht="43.15" customHeight="1" x14ac:dyDescent="0.25">
      <c r="A43" s="207" t="s">
        <v>283</v>
      </c>
      <c r="B43" s="207"/>
      <c r="C43" s="207"/>
      <c r="D43" s="207"/>
      <c r="E43" s="207"/>
      <c r="F43" s="207"/>
      <c r="G43" s="207"/>
      <c r="H43" s="207"/>
    </row>
    <row r="44" spans="1:8" ht="40.15" customHeight="1" x14ac:dyDescent="0.25">
      <c r="A44" s="212" t="s">
        <v>270</v>
      </c>
      <c r="B44" s="207" t="s">
        <v>271</v>
      </c>
      <c r="C44" s="207"/>
      <c r="D44" s="207"/>
      <c r="E44" s="207"/>
      <c r="F44" s="207"/>
      <c r="G44" s="207"/>
      <c r="H44" s="207"/>
    </row>
    <row r="45" spans="1:8" s="39" customFormat="1" ht="40.15" customHeight="1" x14ac:dyDescent="0.25">
      <c r="A45" s="213"/>
      <c r="B45" s="207" t="s">
        <v>318</v>
      </c>
      <c r="C45" s="207"/>
      <c r="D45" s="207"/>
      <c r="E45" s="207"/>
      <c r="F45" s="207"/>
      <c r="G45" s="207"/>
      <c r="H45" s="207"/>
    </row>
    <row r="46" spans="1:8" x14ac:dyDescent="0.25">
      <c r="A46" s="28"/>
      <c r="B46" s="32"/>
      <c r="C46" s="32"/>
      <c r="D46" s="32"/>
      <c r="E46" s="32"/>
      <c r="F46" s="32"/>
      <c r="G46" s="32"/>
      <c r="H46" s="32"/>
    </row>
    <row r="48" spans="1:8" s="21" customFormat="1" x14ac:dyDescent="0.25"/>
    <row r="49" s="21" customFormat="1" x14ac:dyDescent="0.25"/>
    <row r="50" s="21" customFormat="1" x14ac:dyDescent="0.25"/>
    <row r="51" s="21" customFormat="1" x14ac:dyDescent="0.25"/>
  </sheetData>
  <sheetProtection algorithmName="SHA-512" hashValue="Wb2HJr5uieT81Vu5L0aCV5eWctWcISybH4ONbrqsfET7sCpltyE/lFROEE9pArPwacsQSk1vsSQTuRDPWr7Pjg==" saltValue="kfkJjA/svvcaYFtpLCvTWg==" spinCount="100000" sheet="1" objects="1" scenarios="1" formatCells="0" formatColumns="0" formatRows="0"/>
  <mergeCells count="9">
    <mergeCell ref="A43:H43"/>
    <mergeCell ref="B44:H44"/>
    <mergeCell ref="C1:E1"/>
    <mergeCell ref="F1:H1"/>
    <mergeCell ref="C2:E2"/>
    <mergeCell ref="F2:H2"/>
    <mergeCell ref="A1:B2"/>
    <mergeCell ref="A44:A45"/>
    <mergeCell ref="B45:H45"/>
  </mergeCells>
  <printOptions horizontalCentered="1"/>
  <pageMargins left="0.7" right="0.7" top="0.75" bottom="1" header="0.3" footer="0.3"/>
  <pageSetup firstPageNumber="19" orientation="landscape" r:id="rId1"/>
  <headerFooter>
    <oddFooter>&amp;L&amp;"Arial,Regular"&amp;10For Official Government Use Only
USDA, AMS, SCP, Specialty Crops Inspection Division
Based on Produce GAPs Harmonized Food Safety Standard 12/8/2016 Version 1.1&amp;RMarch 15, 2017
USDA Checklist 
Version 3.0</oddFooter>
  </headerFooter>
  <rowBreaks count="1" manualBreakCount="1">
    <brk id="43" max="16383" man="1"/>
  </rowBreaks>
  <ignoredErrors>
    <ignoredError sqref="C31 C35 C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19"/>
  <sheetViews>
    <sheetView view="pageLayout" zoomScaleNormal="100" workbookViewId="0">
      <selection activeCell="B126" sqref="B126"/>
    </sheetView>
  </sheetViews>
  <sheetFormatPr defaultColWidth="9.140625" defaultRowHeight="15" x14ac:dyDescent="0.25"/>
  <cols>
    <col min="1" max="1" width="10.7109375" style="5" customWidth="1"/>
    <col min="2" max="2" width="25.7109375" style="1" customWidth="1"/>
    <col min="3" max="3" width="6" style="16" customWidth="1"/>
    <col min="4" max="7" width="5.140625" customWidth="1"/>
    <col min="8" max="8" width="51.28515625" style="1" customWidth="1"/>
  </cols>
  <sheetData>
    <row r="1" spans="1:8" ht="15" customHeight="1" x14ac:dyDescent="0.25">
      <c r="A1" s="222" t="s">
        <v>112</v>
      </c>
      <c r="B1" s="223"/>
      <c r="C1" s="224"/>
      <c r="D1" s="225">
        <f>'Cover Page'!B5</f>
        <v>0</v>
      </c>
      <c r="E1" s="226"/>
      <c r="F1" s="226"/>
      <c r="G1" s="226"/>
      <c r="H1" s="227"/>
    </row>
    <row r="2" spans="1:8" x14ac:dyDescent="0.25">
      <c r="A2" s="222" t="s">
        <v>126</v>
      </c>
      <c r="B2" s="223"/>
      <c r="C2" s="224"/>
      <c r="D2" s="228">
        <f>'Cover Page'!D18</f>
        <v>0</v>
      </c>
      <c r="E2" s="229"/>
      <c r="F2" s="229"/>
      <c r="G2" s="229"/>
      <c r="H2" s="230"/>
    </row>
    <row r="3" spans="1:8" s="17" customFormat="1" ht="30" x14ac:dyDescent="0.25">
      <c r="A3" s="86" t="s">
        <v>0</v>
      </c>
      <c r="B3" s="87" t="s">
        <v>1</v>
      </c>
      <c r="C3" s="87" t="s">
        <v>180</v>
      </c>
      <c r="D3" s="87" t="s">
        <v>2</v>
      </c>
      <c r="E3" s="87" t="s">
        <v>3</v>
      </c>
      <c r="F3" s="87" t="s">
        <v>4</v>
      </c>
      <c r="G3" s="87" t="s">
        <v>5</v>
      </c>
      <c r="H3" s="87" t="s">
        <v>6</v>
      </c>
    </row>
    <row r="4" spans="1:8" x14ac:dyDescent="0.25">
      <c r="A4" s="9">
        <v>1</v>
      </c>
      <c r="B4" s="237" t="s">
        <v>92</v>
      </c>
      <c r="C4" s="238"/>
      <c r="D4" s="238"/>
      <c r="E4" s="238"/>
      <c r="F4" s="238"/>
      <c r="G4" s="238"/>
      <c r="H4" s="239"/>
    </row>
    <row r="5" spans="1:8" ht="15" customHeight="1" x14ac:dyDescent="0.25">
      <c r="A5" s="9">
        <v>1.1000000000000001</v>
      </c>
      <c r="B5" s="237" t="s">
        <v>93</v>
      </c>
      <c r="C5" s="238"/>
      <c r="D5" s="238"/>
      <c r="E5" s="238"/>
      <c r="F5" s="238"/>
      <c r="G5" s="238"/>
      <c r="H5" s="239"/>
    </row>
    <row r="6" spans="1:8" ht="36.6" customHeight="1" x14ac:dyDescent="0.25">
      <c r="A6" s="10" t="s">
        <v>416</v>
      </c>
      <c r="B6" s="7" t="s">
        <v>7</v>
      </c>
      <c r="C6" s="24" t="s">
        <v>307</v>
      </c>
      <c r="D6" s="6"/>
      <c r="E6" s="6"/>
      <c r="F6" s="6"/>
      <c r="G6" s="6"/>
      <c r="H6" s="93"/>
    </row>
    <row r="7" spans="1:8" s="83" customFormat="1" ht="84.75" customHeight="1" x14ac:dyDescent="0.25">
      <c r="A7" s="23" t="s">
        <v>415</v>
      </c>
      <c r="B7" s="84" t="s">
        <v>8</v>
      </c>
      <c r="C7" s="92" t="s">
        <v>307</v>
      </c>
      <c r="D7" s="6"/>
      <c r="E7" s="6"/>
      <c r="F7" s="6"/>
      <c r="G7" s="6"/>
      <c r="H7" s="93"/>
    </row>
    <row r="8" spans="1:8" s="17" customFormat="1" ht="49.5" customHeight="1" x14ac:dyDescent="0.25">
      <c r="A8" s="23" t="s">
        <v>414</v>
      </c>
      <c r="B8" s="84" t="s">
        <v>162</v>
      </c>
      <c r="C8" s="92"/>
      <c r="D8" s="6"/>
      <c r="E8" s="6"/>
      <c r="F8" s="6"/>
      <c r="G8" s="6"/>
      <c r="H8" s="93"/>
    </row>
    <row r="9" spans="1:8" s="100" customFormat="1" ht="15" customHeight="1" x14ac:dyDescent="0.25">
      <c r="A9" s="9">
        <v>1.2</v>
      </c>
      <c r="B9" s="237" t="s">
        <v>94</v>
      </c>
      <c r="C9" s="238"/>
      <c r="D9" s="238"/>
      <c r="E9" s="238"/>
      <c r="F9" s="238"/>
      <c r="G9" s="238"/>
      <c r="H9" s="239"/>
    </row>
    <row r="10" spans="1:8" s="17" customFormat="1" ht="96.6" customHeight="1" x14ac:dyDescent="0.25">
      <c r="A10" s="23" t="s">
        <v>413</v>
      </c>
      <c r="B10" s="84" t="s">
        <v>9</v>
      </c>
      <c r="C10" s="92" t="s">
        <v>307</v>
      </c>
      <c r="D10" s="6"/>
      <c r="E10" s="6"/>
      <c r="F10" s="6"/>
      <c r="G10" s="6"/>
      <c r="H10" s="93"/>
    </row>
    <row r="11" spans="1:8" ht="49.5" customHeight="1" x14ac:dyDescent="0.25">
      <c r="A11" s="10" t="s">
        <v>412</v>
      </c>
      <c r="B11" s="7" t="s">
        <v>10</v>
      </c>
      <c r="C11" s="24" t="s">
        <v>264</v>
      </c>
      <c r="D11" s="6"/>
      <c r="E11" s="6"/>
      <c r="F11" s="6"/>
      <c r="G11" s="6"/>
      <c r="H11" s="93"/>
    </row>
    <row r="12" spans="1:8" s="17" customFormat="1" x14ac:dyDescent="0.25">
      <c r="A12" s="51">
        <v>1.3</v>
      </c>
      <c r="B12" s="231" t="s">
        <v>95</v>
      </c>
      <c r="C12" s="232"/>
      <c r="D12" s="232"/>
      <c r="E12" s="232"/>
      <c r="F12" s="232"/>
      <c r="G12" s="232"/>
      <c r="H12" s="233"/>
    </row>
    <row r="13" spans="1:8" s="96" customFormat="1" ht="68.25" customHeight="1" x14ac:dyDescent="0.25">
      <c r="A13" s="23" t="s">
        <v>350</v>
      </c>
      <c r="B13" s="97" t="s">
        <v>11</v>
      </c>
      <c r="C13" s="24" t="s">
        <v>307</v>
      </c>
      <c r="D13" s="6"/>
      <c r="E13" s="6"/>
      <c r="F13" s="6"/>
      <c r="G13" s="6"/>
      <c r="H13" s="93"/>
    </row>
    <row r="14" spans="1:8" ht="151.15" customHeight="1" x14ac:dyDescent="0.25">
      <c r="A14" s="10" t="s">
        <v>411</v>
      </c>
      <c r="B14" s="7" t="s">
        <v>451</v>
      </c>
      <c r="C14" s="24" t="s">
        <v>264</v>
      </c>
      <c r="D14" s="6"/>
      <c r="E14" s="6"/>
      <c r="F14" s="6"/>
      <c r="G14" s="6"/>
      <c r="H14" s="8"/>
    </row>
    <row r="15" spans="1:8" s="17" customFormat="1" x14ac:dyDescent="0.25">
      <c r="A15" s="51">
        <v>1.4</v>
      </c>
      <c r="B15" s="231" t="s">
        <v>96</v>
      </c>
      <c r="C15" s="232"/>
      <c r="D15" s="232"/>
      <c r="E15" s="232"/>
      <c r="F15" s="232"/>
      <c r="G15" s="232"/>
      <c r="H15" s="233"/>
    </row>
    <row r="16" spans="1:8" s="17" customFormat="1" ht="68.25" customHeight="1" x14ac:dyDescent="0.25">
      <c r="A16" s="23" t="s">
        <v>351</v>
      </c>
      <c r="B16" s="84" t="s">
        <v>12</v>
      </c>
      <c r="C16" s="92" t="s">
        <v>264</v>
      </c>
      <c r="D16" s="6"/>
      <c r="E16" s="6"/>
      <c r="F16" s="6"/>
      <c r="G16" s="6"/>
      <c r="H16" s="93"/>
    </row>
    <row r="17" spans="1:8" ht="49.5" customHeight="1" x14ac:dyDescent="0.25">
      <c r="A17" s="10" t="s">
        <v>410</v>
      </c>
      <c r="B17" s="7" t="s">
        <v>13</v>
      </c>
      <c r="C17" s="24"/>
      <c r="D17" s="6"/>
      <c r="E17" s="6"/>
      <c r="F17" s="6"/>
      <c r="G17" s="6"/>
      <c r="H17" s="8"/>
    </row>
    <row r="18" spans="1:8" s="83" customFormat="1" ht="84.75" customHeight="1" x14ac:dyDescent="0.25">
      <c r="A18" s="23" t="s">
        <v>409</v>
      </c>
      <c r="B18" s="84" t="s">
        <v>14</v>
      </c>
      <c r="C18" s="92"/>
      <c r="D18" s="6"/>
      <c r="E18" s="6"/>
      <c r="F18" s="6"/>
      <c r="G18" s="6"/>
      <c r="H18" s="93"/>
    </row>
    <row r="19" spans="1:8" s="17" customFormat="1" x14ac:dyDescent="0.25">
      <c r="A19" s="51">
        <v>1.5</v>
      </c>
      <c r="B19" s="231" t="s">
        <v>97</v>
      </c>
      <c r="C19" s="232"/>
      <c r="D19" s="232"/>
      <c r="E19" s="232"/>
      <c r="F19" s="232"/>
      <c r="G19" s="232"/>
      <c r="H19" s="233"/>
    </row>
    <row r="20" spans="1:8" s="17" customFormat="1" ht="36.6" customHeight="1" x14ac:dyDescent="0.25">
      <c r="A20" s="23" t="s">
        <v>353</v>
      </c>
      <c r="B20" s="85" t="s">
        <v>15</v>
      </c>
      <c r="C20" s="92" t="s">
        <v>264</v>
      </c>
      <c r="D20" s="6"/>
      <c r="E20" s="6"/>
      <c r="F20" s="6"/>
      <c r="G20" s="6"/>
      <c r="H20" s="93"/>
    </row>
    <row r="21" spans="1:8" ht="63.75" customHeight="1" x14ac:dyDescent="0.25">
      <c r="A21" s="10" t="s">
        <v>408</v>
      </c>
      <c r="B21" s="7" t="s">
        <v>16</v>
      </c>
      <c r="C21" s="24"/>
      <c r="D21" s="6"/>
      <c r="E21" s="6"/>
      <c r="F21" s="6"/>
      <c r="G21" s="6"/>
      <c r="H21" s="93"/>
    </row>
    <row r="22" spans="1:8" s="125" customFormat="1" ht="63" customHeight="1" x14ac:dyDescent="0.25">
      <c r="A22" s="10" t="s">
        <v>407</v>
      </c>
      <c r="B22" s="7" t="s">
        <v>401</v>
      </c>
      <c r="C22" s="24"/>
      <c r="D22" s="6"/>
      <c r="E22" s="6"/>
      <c r="F22" s="6"/>
      <c r="G22" s="6"/>
      <c r="H22" s="93"/>
    </row>
    <row r="23" spans="1:8" s="17" customFormat="1" x14ac:dyDescent="0.25">
      <c r="A23" s="51">
        <v>1.6</v>
      </c>
      <c r="B23" s="231" t="s">
        <v>98</v>
      </c>
      <c r="C23" s="232"/>
      <c r="D23" s="232"/>
      <c r="E23" s="232"/>
      <c r="F23" s="232"/>
      <c r="G23" s="232"/>
      <c r="H23" s="233"/>
    </row>
    <row r="24" spans="1:8" s="17" customFormat="1" ht="49.5" customHeight="1" x14ac:dyDescent="0.25">
      <c r="A24" s="23" t="s">
        <v>406</v>
      </c>
      <c r="B24" s="85" t="s">
        <v>17</v>
      </c>
      <c r="C24" s="92" t="s">
        <v>309</v>
      </c>
      <c r="D24" s="6"/>
      <c r="E24" s="6"/>
      <c r="F24" s="6"/>
      <c r="G24" s="6"/>
      <c r="H24" s="93"/>
    </row>
    <row r="25" spans="1:8" s="17" customFormat="1" ht="68.25" customHeight="1" x14ac:dyDescent="0.25">
      <c r="A25" s="23" t="s">
        <v>405</v>
      </c>
      <c r="B25" s="85" t="s">
        <v>18</v>
      </c>
      <c r="C25" s="92"/>
      <c r="D25" s="6"/>
      <c r="E25" s="6"/>
      <c r="F25" s="6"/>
      <c r="G25" s="6"/>
      <c r="H25" s="93"/>
    </row>
    <row r="26" spans="1:8" s="17" customFormat="1" ht="14.25" customHeight="1" x14ac:dyDescent="0.25">
      <c r="A26" s="51">
        <v>1.7</v>
      </c>
      <c r="B26" s="231" t="s">
        <v>99</v>
      </c>
      <c r="C26" s="232"/>
      <c r="D26" s="232"/>
      <c r="E26" s="232"/>
      <c r="F26" s="232"/>
      <c r="G26" s="232"/>
      <c r="H26" s="233"/>
    </row>
    <row r="27" spans="1:8" s="17" customFormat="1" ht="68.25" customHeight="1" x14ac:dyDescent="0.25">
      <c r="A27" s="23" t="s">
        <v>404</v>
      </c>
      <c r="B27" s="85" t="s">
        <v>19</v>
      </c>
      <c r="C27" s="92" t="s">
        <v>309</v>
      </c>
      <c r="D27" s="6"/>
      <c r="E27" s="6"/>
      <c r="F27" s="6"/>
      <c r="G27" s="6"/>
      <c r="H27" s="93"/>
    </row>
    <row r="28" spans="1:8" s="17" customFormat="1" x14ac:dyDescent="0.25">
      <c r="A28" s="51">
        <v>1.8</v>
      </c>
      <c r="B28" s="231" t="s">
        <v>100</v>
      </c>
      <c r="C28" s="232"/>
      <c r="D28" s="232"/>
      <c r="E28" s="232"/>
      <c r="F28" s="232"/>
      <c r="G28" s="232"/>
      <c r="H28" s="233"/>
    </row>
    <row r="29" spans="1:8" s="17" customFormat="1" ht="49.5" customHeight="1" x14ac:dyDescent="0.25">
      <c r="A29" s="23" t="s">
        <v>403</v>
      </c>
      <c r="B29" s="85" t="s">
        <v>20</v>
      </c>
      <c r="C29" s="92" t="s">
        <v>309</v>
      </c>
      <c r="D29" s="6"/>
      <c r="E29" s="6"/>
      <c r="F29" s="6"/>
      <c r="G29" s="6"/>
      <c r="H29" s="93"/>
    </row>
    <row r="30" spans="1:8" s="17" customFormat="1" x14ac:dyDescent="0.25">
      <c r="A30" s="51">
        <v>1.9</v>
      </c>
      <c r="B30" s="231" t="s">
        <v>101</v>
      </c>
      <c r="C30" s="232"/>
      <c r="D30" s="232"/>
      <c r="E30" s="232"/>
      <c r="F30" s="232"/>
      <c r="G30" s="232"/>
      <c r="H30" s="233"/>
    </row>
    <row r="31" spans="1:8" s="17" customFormat="1" ht="49.5" customHeight="1" x14ac:dyDescent="0.25">
      <c r="A31" s="23" t="s">
        <v>355</v>
      </c>
      <c r="B31" s="85" t="s">
        <v>21</v>
      </c>
      <c r="C31" s="92" t="s">
        <v>264</v>
      </c>
      <c r="D31" s="6"/>
      <c r="E31" s="6"/>
      <c r="F31" s="6"/>
      <c r="G31" s="6"/>
      <c r="H31" s="93"/>
    </row>
    <row r="32" spans="1:8" s="17" customFormat="1" x14ac:dyDescent="0.25">
      <c r="A32" s="51" t="s">
        <v>317</v>
      </c>
      <c r="B32" s="231" t="s">
        <v>175</v>
      </c>
      <c r="C32" s="232"/>
      <c r="D32" s="232"/>
      <c r="E32" s="232"/>
      <c r="F32" s="232"/>
      <c r="G32" s="232"/>
      <c r="H32" s="233"/>
    </row>
    <row r="33" spans="1:8" s="17" customFormat="1" ht="68.25" customHeight="1" x14ac:dyDescent="0.25">
      <c r="A33" s="23" t="s">
        <v>176</v>
      </c>
      <c r="B33" s="85" t="s">
        <v>376</v>
      </c>
      <c r="C33" s="92" t="s">
        <v>264</v>
      </c>
      <c r="D33" s="6"/>
      <c r="E33" s="6"/>
      <c r="F33" s="6"/>
      <c r="G33" s="6"/>
      <c r="H33" s="93"/>
    </row>
    <row r="34" spans="1:8" s="17" customFormat="1" ht="109.5" customHeight="1" x14ac:dyDescent="0.25">
      <c r="A34" s="23" t="s">
        <v>177</v>
      </c>
      <c r="B34" s="84" t="s">
        <v>344</v>
      </c>
      <c r="C34" s="92"/>
      <c r="D34" s="6"/>
      <c r="E34" s="6"/>
      <c r="F34" s="6"/>
      <c r="G34" s="6"/>
      <c r="H34" s="93"/>
    </row>
    <row r="35" spans="1:8" s="83" customFormat="1" ht="97.35" customHeight="1" x14ac:dyDescent="0.25">
      <c r="A35" s="23" t="s">
        <v>178</v>
      </c>
      <c r="B35" s="84" t="s">
        <v>179</v>
      </c>
      <c r="C35" s="92" t="s">
        <v>264</v>
      </c>
      <c r="D35" s="6"/>
      <c r="E35" s="6"/>
      <c r="F35" s="6"/>
      <c r="G35" s="6"/>
      <c r="H35" s="93"/>
    </row>
    <row r="36" spans="1:8" s="17" customFormat="1" x14ac:dyDescent="0.25">
      <c r="A36" s="51">
        <v>1.1100000000000001</v>
      </c>
      <c r="B36" s="231" t="s">
        <v>452</v>
      </c>
      <c r="C36" s="232"/>
      <c r="D36" s="232"/>
      <c r="E36" s="232"/>
      <c r="F36" s="232"/>
      <c r="G36" s="232"/>
      <c r="H36" s="233"/>
    </row>
    <row r="37" spans="1:8" s="83" customFormat="1" ht="97.35" customHeight="1" x14ac:dyDescent="0.25">
      <c r="A37" s="23" t="s">
        <v>181</v>
      </c>
      <c r="B37" s="84" t="s">
        <v>22</v>
      </c>
      <c r="C37" s="92" t="s">
        <v>264</v>
      </c>
      <c r="D37" s="6"/>
      <c r="E37" s="6"/>
      <c r="F37" s="6"/>
      <c r="G37" s="6"/>
      <c r="H37" s="93"/>
    </row>
    <row r="38" spans="1:8" s="17" customFormat="1" ht="36.6" customHeight="1" x14ac:dyDescent="0.25">
      <c r="A38" s="23" t="s">
        <v>182</v>
      </c>
      <c r="B38" s="85" t="s">
        <v>23</v>
      </c>
      <c r="C38" s="92" t="s">
        <v>309</v>
      </c>
      <c r="D38" s="6"/>
      <c r="E38" s="6"/>
      <c r="F38" s="6"/>
      <c r="G38" s="6"/>
      <c r="H38" s="93"/>
    </row>
    <row r="39" spans="1:8" s="83" customFormat="1" ht="84.75" customHeight="1" x14ac:dyDescent="0.25">
      <c r="A39" s="23" t="s">
        <v>183</v>
      </c>
      <c r="B39" s="84" t="s">
        <v>24</v>
      </c>
      <c r="C39" s="92" t="s">
        <v>264</v>
      </c>
      <c r="D39" s="6"/>
      <c r="E39" s="6"/>
      <c r="F39" s="6"/>
      <c r="G39" s="6"/>
      <c r="H39" s="93"/>
    </row>
    <row r="40" spans="1:8" s="83" customFormat="1" ht="84.75" customHeight="1" x14ac:dyDescent="0.25">
      <c r="A40" s="23" t="s">
        <v>184</v>
      </c>
      <c r="B40" s="84" t="s">
        <v>25</v>
      </c>
      <c r="C40" s="92"/>
      <c r="D40" s="6"/>
      <c r="E40" s="6"/>
      <c r="F40" s="6"/>
      <c r="G40" s="6"/>
      <c r="H40" s="93"/>
    </row>
    <row r="41" spans="1:8" s="17" customFormat="1" ht="68.25" customHeight="1" x14ac:dyDescent="0.25">
      <c r="A41" s="23" t="s">
        <v>185</v>
      </c>
      <c r="B41" s="85" t="s">
        <v>26</v>
      </c>
      <c r="C41" s="92"/>
      <c r="D41" s="6"/>
      <c r="E41" s="6"/>
      <c r="F41" s="6"/>
      <c r="G41" s="6"/>
      <c r="H41" s="93"/>
    </row>
    <row r="42" spans="1:8" s="83" customFormat="1" ht="97.35" customHeight="1" x14ac:dyDescent="0.25">
      <c r="A42" s="23" t="s">
        <v>186</v>
      </c>
      <c r="B42" s="84" t="s">
        <v>27</v>
      </c>
      <c r="C42" s="92" t="s">
        <v>264</v>
      </c>
      <c r="D42" s="6"/>
      <c r="E42" s="6"/>
      <c r="F42" s="6"/>
      <c r="G42" s="6"/>
      <c r="H42" s="93"/>
    </row>
    <row r="43" spans="1:8" s="17" customFormat="1" ht="68.25" customHeight="1" x14ac:dyDescent="0.25">
      <c r="A43" s="23" t="s">
        <v>187</v>
      </c>
      <c r="B43" s="85" t="s">
        <v>28</v>
      </c>
      <c r="C43" s="92" t="s">
        <v>264</v>
      </c>
      <c r="D43" s="6"/>
      <c r="E43" s="6"/>
      <c r="F43" s="6"/>
      <c r="G43" s="6"/>
      <c r="H43" s="93"/>
    </row>
    <row r="44" spans="1:8" s="83" customFormat="1" ht="84.75" customHeight="1" x14ac:dyDescent="0.25">
      <c r="A44" s="23" t="s">
        <v>188</v>
      </c>
      <c r="B44" s="84" t="s">
        <v>89</v>
      </c>
      <c r="C44" s="92" t="s">
        <v>264</v>
      </c>
      <c r="D44" s="6"/>
      <c r="E44" s="6"/>
      <c r="F44" s="6"/>
      <c r="G44" s="6"/>
      <c r="H44" s="93"/>
    </row>
    <row r="45" spans="1:8" s="17" customFormat="1" x14ac:dyDescent="0.25">
      <c r="A45" s="51">
        <v>1.1200000000000001</v>
      </c>
      <c r="B45" s="231" t="s">
        <v>453</v>
      </c>
      <c r="C45" s="232"/>
      <c r="D45" s="232"/>
      <c r="E45" s="232"/>
      <c r="F45" s="232"/>
      <c r="G45" s="232"/>
      <c r="H45" s="233"/>
    </row>
    <row r="46" spans="1:8" s="17" customFormat="1" ht="87.75" customHeight="1" x14ac:dyDescent="0.25">
      <c r="A46" s="23" t="s">
        <v>189</v>
      </c>
      <c r="B46" s="85" t="s">
        <v>402</v>
      </c>
      <c r="C46" s="92" t="s">
        <v>264</v>
      </c>
      <c r="D46" s="6"/>
      <c r="E46" s="6"/>
      <c r="F46" s="6"/>
      <c r="G46" s="6"/>
      <c r="H46" s="93"/>
    </row>
    <row r="47" spans="1:8" s="17" customFormat="1" ht="74.25" customHeight="1" x14ac:dyDescent="0.25">
      <c r="A47" s="23" t="s">
        <v>190</v>
      </c>
      <c r="B47" s="85" t="s">
        <v>30</v>
      </c>
      <c r="C47" s="92" t="s">
        <v>307</v>
      </c>
      <c r="D47" s="6"/>
      <c r="E47" s="6"/>
      <c r="F47" s="6"/>
      <c r="G47" s="6"/>
      <c r="H47" s="93"/>
    </row>
    <row r="48" spans="1:8" s="83" customFormat="1" ht="84.75" customHeight="1" x14ac:dyDescent="0.25">
      <c r="A48" s="23" t="s">
        <v>191</v>
      </c>
      <c r="B48" s="84" t="s">
        <v>31</v>
      </c>
      <c r="C48" s="92" t="s">
        <v>307</v>
      </c>
      <c r="D48" s="6"/>
      <c r="E48" s="6"/>
      <c r="F48" s="6"/>
      <c r="G48" s="6"/>
      <c r="H48" s="93"/>
    </row>
    <row r="49" spans="1:8" s="17" customFormat="1" ht="68.25" customHeight="1" x14ac:dyDescent="0.25">
      <c r="A49" s="23" t="s">
        <v>192</v>
      </c>
      <c r="B49" s="85" t="s">
        <v>32</v>
      </c>
      <c r="C49" s="92" t="s">
        <v>307</v>
      </c>
      <c r="D49" s="6"/>
      <c r="E49" s="6"/>
      <c r="F49" s="6"/>
      <c r="G49" s="6"/>
      <c r="H49" s="93"/>
    </row>
    <row r="50" spans="1:8" s="17" customFormat="1" ht="60" customHeight="1" x14ac:dyDescent="0.25">
      <c r="A50" s="23" t="s">
        <v>193</v>
      </c>
      <c r="B50" s="84" t="s">
        <v>33</v>
      </c>
      <c r="C50" s="92" t="s">
        <v>307</v>
      </c>
      <c r="D50" s="6"/>
      <c r="E50" s="6"/>
      <c r="F50" s="6"/>
      <c r="G50" s="6"/>
      <c r="H50" s="93"/>
    </row>
    <row r="51" spans="1:8" s="83" customFormat="1" ht="97.35" customHeight="1" x14ac:dyDescent="0.25">
      <c r="A51" s="23" t="s">
        <v>194</v>
      </c>
      <c r="B51" s="84" t="s">
        <v>34</v>
      </c>
      <c r="C51" s="92" t="s">
        <v>307</v>
      </c>
      <c r="D51" s="6"/>
      <c r="E51" s="6"/>
      <c r="F51" s="6"/>
      <c r="G51" s="6"/>
      <c r="H51" s="93"/>
    </row>
    <row r="52" spans="1:8" s="17" customFormat="1" ht="68.25" customHeight="1" x14ac:dyDescent="0.25">
      <c r="A52" s="23" t="s">
        <v>417</v>
      </c>
      <c r="B52" s="85" t="s">
        <v>35</v>
      </c>
      <c r="C52" s="92"/>
      <c r="D52" s="6"/>
      <c r="E52" s="6"/>
      <c r="F52" s="6"/>
      <c r="G52" s="6"/>
      <c r="H52" s="93"/>
    </row>
    <row r="53" spans="1:8" s="17" customFormat="1" x14ac:dyDescent="0.25">
      <c r="A53" s="51">
        <v>1.1299999999999999</v>
      </c>
      <c r="B53" s="231" t="s">
        <v>418</v>
      </c>
      <c r="C53" s="232"/>
      <c r="D53" s="232"/>
      <c r="E53" s="232"/>
      <c r="F53" s="232"/>
      <c r="G53" s="232"/>
      <c r="H53" s="233"/>
    </row>
    <row r="54" spans="1:8" s="83" customFormat="1" ht="89.25" customHeight="1" x14ac:dyDescent="0.25">
      <c r="A54" s="23" t="s">
        <v>195</v>
      </c>
      <c r="B54" s="84" t="s">
        <v>419</v>
      </c>
      <c r="C54" s="92"/>
      <c r="D54" s="6"/>
      <c r="E54" s="6"/>
      <c r="F54" s="6"/>
      <c r="G54" s="6"/>
      <c r="H54" s="93"/>
    </row>
    <row r="55" spans="1:8" s="17" customFormat="1" ht="73.5" customHeight="1" x14ac:dyDescent="0.25">
      <c r="A55" s="23" t="s">
        <v>196</v>
      </c>
      <c r="B55" s="85" t="s">
        <v>36</v>
      </c>
      <c r="C55" s="92" t="s">
        <v>309</v>
      </c>
      <c r="D55" s="6"/>
      <c r="E55" s="6"/>
      <c r="F55" s="6"/>
      <c r="G55" s="6"/>
      <c r="H55" s="93"/>
    </row>
    <row r="56" spans="1:8" s="17" customFormat="1" ht="68.25" customHeight="1" x14ac:dyDescent="0.25">
      <c r="A56" s="23" t="s">
        <v>197</v>
      </c>
      <c r="B56" s="85" t="s">
        <v>37</v>
      </c>
      <c r="C56" s="92"/>
      <c r="D56" s="6"/>
      <c r="E56" s="6"/>
      <c r="F56" s="6"/>
      <c r="G56" s="6"/>
      <c r="H56" s="93"/>
    </row>
    <row r="57" spans="1:8" s="83" customFormat="1" ht="84.75" customHeight="1" x14ac:dyDescent="0.25">
      <c r="A57" s="23" t="s">
        <v>198</v>
      </c>
      <c r="B57" s="84" t="s">
        <v>38</v>
      </c>
      <c r="C57" s="92"/>
      <c r="D57" s="6"/>
      <c r="E57" s="6"/>
      <c r="F57" s="6"/>
      <c r="G57" s="6"/>
      <c r="H57" s="93"/>
    </row>
    <row r="58" spans="1:8" s="17" customFormat="1" ht="68.25" customHeight="1" x14ac:dyDescent="0.25">
      <c r="A58" s="23" t="s">
        <v>199</v>
      </c>
      <c r="B58" s="85" t="s">
        <v>163</v>
      </c>
      <c r="C58" s="92"/>
      <c r="D58" s="6"/>
      <c r="E58" s="6"/>
      <c r="F58" s="6"/>
      <c r="G58" s="6"/>
      <c r="H58" s="93"/>
    </row>
    <row r="59" spans="1:8" s="17" customFormat="1" ht="36.6" customHeight="1" x14ac:dyDescent="0.25">
      <c r="A59" s="23" t="s">
        <v>200</v>
      </c>
      <c r="B59" s="85" t="s">
        <v>39</v>
      </c>
      <c r="C59" s="92"/>
      <c r="D59" s="6"/>
      <c r="E59" s="6"/>
      <c r="F59" s="6"/>
      <c r="G59" s="6"/>
      <c r="H59" s="93"/>
    </row>
    <row r="60" spans="1:8" s="17" customFormat="1" ht="109.5" customHeight="1" x14ac:dyDescent="0.25">
      <c r="A60" s="23" t="s">
        <v>201</v>
      </c>
      <c r="B60" s="84" t="s">
        <v>90</v>
      </c>
      <c r="C60" s="92" t="s">
        <v>264</v>
      </c>
      <c r="D60" s="6"/>
      <c r="E60" s="6"/>
      <c r="F60" s="6"/>
      <c r="G60" s="6"/>
      <c r="H60" s="93"/>
    </row>
    <row r="61" spans="1:8" s="17" customFormat="1" ht="68.25" customHeight="1" x14ac:dyDescent="0.25">
      <c r="A61" s="23" t="s">
        <v>202</v>
      </c>
      <c r="B61" s="85" t="s">
        <v>40</v>
      </c>
      <c r="C61" s="92"/>
      <c r="D61" s="6"/>
      <c r="E61" s="6"/>
      <c r="F61" s="6"/>
      <c r="G61" s="6"/>
      <c r="H61" s="93"/>
    </row>
    <row r="62" spans="1:8" s="17" customFormat="1" ht="68.25" customHeight="1" x14ac:dyDescent="0.25">
      <c r="A62" s="23" t="s">
        <v>203</v>
      </c>
      <c r="B62" s="85" t="s">
        <v>41</v>
      </c>
      <c r="C62" s="92"/>
      <c r="D62" s="6"/>
      <c r="E62" s="6"/>
      <c r="F62" s="6"/>
      <c r="G62" s="6"/>
      <c r="H62" s="93"/>
    </row>
    <row r="63" spans="1:8" s="83" customFormat="1" ht="90.75" customHeight="1" x14ac:dyDescent="0.25">
      <c r="A63" s="23" t="s">
        <v>204</v>
      </c>
      <c r="B63" s="84" t="s">
        <v>420</v>
      </c>
      <c r="C63" s="92"/>
      <c r="D63" s="6"/>
      <c r="E63" s="6"/>
      <c r="F63" s="6"/>
      <c r="G63" s="6"/>
      <c r="H63" s="93"/>
    </row>
    <row r="64" spans="1:8" s="17" customFormat="1" ht="64.5" customHeight="1" x14ac:dyDescent="0.25">
      <c r="A64" s="23" t="s">
        <v>205</v>
      </c>
      <c r="B64" s="85" t="s">
        <v>42</v>
      </c>
      <c r="C64" s="92"/>
      <c r="D64" s="6"/>
      <c r="E64" s="6"/>
      <c r="F64" s="6"/>
      <c r="G64" s="6"/>
      <c r="H64" s="93"/>
    </row>
    <row r="65" spans="1:8" s="17" customFormat="1" ht="62.25" customHeight="1" x14ac:dyDescent="0.25">
      <c r="A65" s="23" t="s">
        <v>421</v>
      </c>
      <c r="B65" s="85" t="s">
        <v>422</v>
      </c>
      <c r="C65" s="92"/>
      <c r="D65" s="6"/>
      <c r="E65" s="6"/>
      <c r="F65" s="6"/>
      <c r="G65" s="6"/>
      <c r="H65" s="93"/>
    </row>
    <row r="66" spans="1:8" s="17" customFormat="1" x14ac:dyDescent="0.25">
      <c r="A66" s="51">
        <v>1.1399999999999999</v>
      </c>
      <c r="B66" s="231" t="s">
        <v>206</v>
      </c>
      <c r="C66" s="232"/>
      <c r="D66" s="232"/>
      <c r="E66" s="232"/>
      <c r="F66" s="232"/>
      <c r="G66" s="232"/>
      <c r="H66" s="233"/>
    </row>
    <row r="67" spans="1:8" s="17" customFormat="1" ht="68.25" customHeight="1" x14ac:dyDescent="0.25">
      <c r="A67" s="23" t="s">
        <v>207</v>
      </c>
      <c r="B67" s="85" t="s">
        <v>208</v>
      </c>
      <c r="C67" s="92"/>
      <c r="D67" s="6"/>
      <c r="E67" s="6"/>
      <c r="F67" s="6"/>
      <c r="G67" s="6"/>
      <c r="H67" s="93"/>
    </row>
    <row r="68" spans="1:8" s="17" customFormat="1" ht="49.5" customHeight="1" x14ac:dyDescent="0.25">
      <c r="A68" s="23" t="s">
        <v>209</v>
      </c>
      <c r="B68" s="85" t="s">
        <v>29</v>
      </c>
      <c r="C68" s="92"/>
      <c r="D68" s="6"/>
      <c r="E68" s="6"/>
      <c r="F68" s="6"/>
      <c r="G68" s="6"/>
      <c r="H68" s="93"/>
    </row>
    <row r="69" spans="1:8" s="83" customFormat="1" ht="84.75" customHeight="1" x14ac:dyDescent="0.25">
      <c r="A69" s="23" t="s">
        <v>210</v>
      </c>
      <c r="B69" s="84" t="s">
        <v>345</v>
      </c>
      <c r="C69" s="92"/>
      <c r="D69" s="6"/>
      <c r="E69" s="6"/>
      <c r="F69" s="6"/>
      <c r="G69" s="6"/>
      <c r="H69" s="93"/>
    </row>
    <row r="70" spans="1:8" s="17" customFormat="1" ht="58.5" customHeight="1" x14ac:dyDescent="0.25">
      <c r="A70" s="23" t="s">
        <v>211</v>
      </c>
      <c r="B70" s="85" t="s">
        <v>212</v>
      </c>
      <c r="C70" s="92"/>
      <c r="D70" s="6"/>
      <c r="E70" s="6"/>
      <c r="F70" s="6"/>
      <c r="G70" s="6"/>
      <c r="H70" s="93"/>
    </row>
    <row r="71" spans="1:8" s="17" customFormat="1" ht="68.25" customHeight="1" x14ac:dyDescent="0.25">
      <c r="A71" s="23" t="s">
        <v>213</v>
      </c>
      <c r="B71" s="85" t="s">
        <v>214</v>
      </c>
      <c r="C71" s="92"/>
      <c r="D71" s="6"/>
      <c r="E71" s="6"/>
      <c r="F71" s="6"/>
      <c r="G71" s="6"/>
      <c r="H71" s="93"/>
    </row>
    <row r="72" spans="1:8" s="17" customFormat="1" ht="74.45" customHeight="1" x14ac:dyDescent="0.25">
      <c r="A72" s="23" t="s">
        <v>215</v>
      </c>
      <c r="B72" s="85" t="s">
        <v>346</v>
      </c>
      <c r="C72" s="92"/>
      <c r="D72" s="6"/>
      <c r="E72" s="6"/>
      <c r="F72" s="6"/>
      <c r="G72" s="6"/>
      <c r="H72" s="93"/>
    </row>
    <row r="73" spans="1:8" s="17" customFormat="1" x14ac:dyDescent="0.25">
      <c r="A73" s="51">
        <v>1.1499999999999999</v>
      </c>
      <c r="B73" s="231" t="s">
        <v>102</v>
      </c>
      <c r="C73" s="232"/>
      <c r="D73" s="232"/>
      <c r="E73" s="232"/>
      <c r="F73" s="232"/>
      <c r="G73" s="232"/>
      <c r="H73" s="233"/>
    </row>
    <row r="74" spans="1:8" s="17" customFormat="1" ht="49.5" customHeight="1" x14ac:dyDescent="0.25">
      <c r="A74" s="23" t="s">
        <v>216</v>
      </c>
      <c r="B74" s="85" t="s">
        <v>43</v>
      </c>
      <c r="C74" s="92"/>
      <c r="D74" s="6"/>
      <c r="E74" s="6"/>
      <c r="F74" s="6"/>
      <c r="G74" s="6"/>
      <c r="H74" s="93"/>
    </row>
    <row r="75" spans="1:8" s="17" customFormat="1" x14ac:dyDescent="0.25">
      <c r="A75" s="51">
        <v>1.1599999999999999</v>
      </c>
      <c r="B75" s="231" t="s">
        <v>103</v>
      </c>
      <c r="C75" s="232"/>
      <c r="D75" s="232"/>
      <c r="E75" s="232"/>
      <c r="F75" s="232"/>
      <c r="G75" s="232"/>
      <c r="H75" s="233"/>
    </row>
    <row r="76" spans="1:8" s="17" customFormat="1" ht="68.25" customHeight="1" x14ac:dyDescent="0.25">
      <c r="A76" s="23" t="s">
        <v>217</v>
      </c>
      <c r="B76" s="85" t="s">
        <v>44</v>
      </c>
      <c r="C76" s="92"/>
      <c r="D76" s="6"/>
      <c r="E76" s="6"/>
      <c r="F76" s="6"/>
      <c r="G76" s="6"/>
      <c r="H76" s="93"/>
    </row>
    <row r="77" spans="1:8" s="17" customFormat="1" x14ac:dyDescent="0.25">
      <c r="A77" s="51">
        <v>1.17</v>
      </c>
      <c r="B77" s="231" t="s">
        <v>104</v>
      </c>
      <c r="C77" s="232"/>
      <c r="D77" s="232"/>
      <c r="E77" s="232"/>
      <c r="F77" s="232"/>
      <c r="G77" s="232"/>
      <c r="H77" s="233"/>
    </row>
    <row r="78" spans="1:8" s="17" customFormat="1" ht="55.9" customHeight="1" x14ac:dyDescent="0.25">
      <c r="A78" s="23" t="s">
        <v>218</v>
      </c>
      <c r="B78" s="85" t="s">
        <v>454</v>
      </c>
      <c r="C78" s="92"/>
      <c r="D78" s="6"/>
      <c r="E78" s="6"/>
      <c r="F78" s="6"/>
      <c r="G78" s="6"/>
      <c r="H78" s="93"/>
    </row>
    <row r="79" spans="1:8" s="17" customFormat="1" x14ac:dyDescent="0.25">
      <c r="A79" s="51">
        <v>1.18</v>
      </c>
      <c r="B79" s="231" t="s">
        <v>105</v>
      </c>
      <c r="C79" s="232"/>
      <c r="D79" s="232"/>
      <c r="E79" s="232"/>
      <c r="F79" s="232"/>
      <c r="G79" s="232"/>
      <c r="H79" s="233"/>
    </row>
    <row r="80" spans="1:8" s="17" customFormat="1" ht="55.9" customHeight="1" x14ac:dyDescent="0.25">
      <c r="A80" s="23" t="s">
        <v>219</v>
      </c>
      <c r="B80" s="85" t="s">
        <v>45</v>
      </c>
      <c r="C80" s="92"/>
      <c r="D80" s="6"/>
      <c r="E80" s="6"/>
      <c r="F80" s="6"/>
      <c r="G80" s="6"/>
      <c r="H80" s="93"/>
    </row>
    <row r="81" spans="1:8" s="17" customFormat="1" x14ac:dyDescent="0.25">
      <c r="A81" s="51">
        <v>1.19</v>
      </c>
      <c r="B81" s="231" t="s">
        <v>106</v>
      </c>
      <c r="C81" s="232"/>
      <c r="D81" s="232"/>
      <c r="E81" s="232"/>
      <c r="F81" s="232"/>
      <c r="G81" s="232"/>
      <c r="H81" s="233"/>
    </row>
    <row r="82" spans="1:8" s="83" customFormat="1" ht="84.75" customHeight="1" x14ac:dyDescent="0.25">
      <c r="A82" s="23" t="s">
        <v>220</v>
      </c>
      <c r="B82" s="84" t="s">
        <v>46</v>
      </c>
      <c r="C82" s="92"/>
      <c r="D82" s="6"/>
      <c r="E82" s="6"/>
      <c r="F82" s="6"/>
      <c r="G82" s="6"/>
      <c r="H82" s="93"/>
    </row>
    <row r="83" spans="1:8" s="17" customFormat="1" ht="49.5" customHeight="1" x14ac:dyDescent="0.25">
      <c r="A83" s="23" t="s">
        <v>221</v>
      </c>
      <c r="B83" s="85" t="s">
        <v>47</v>
      </c>
      <c r="C83" s="92"/>
      <c r="D83" s="6"/>
      <c r="E83" s="6"/>
      <c r="F83" s="6"/>
      <c r="G83" s="6"/>
      <c r="H83" s="93"/>
    </row>
    <row r="84" spans="1:8" s="17" customFormat="1" ht="68.25" customHeight="1" x14ac:dyDescent="0.25">
      <c r="A84" s="23" t="s">
        <v>260</v>
      </c>
      <c r="B84" s="85" t="s">
        <v>48</v>
      </c>
      <c r="C84" s="92"/>
      <c r="D84" s="6"/>
      <c r="E84" s="6"/>
      <c r="F84" s="6"/>
      <c r="G84" s="6"/>
      <c r="H84" s="93"/>
    </row>
    <row r="85" spans="1:8" s="81" customFormat="1" x14ac:dyDescent="0.25">
      <c r="A85" s="11">
        <v>1.2</v>
      </c>
      <c r="B85" s="234" t="s">
        <v>123</v>
      </c>
      <c r="C85" s="235"/>
      <c r="D85" s="235"/>
      <c r="E85" s="235"/>
      <c r="F85" s="235"/>
      <c r="G85" s="235"/>
      <c r="H85" s="236"/>
    </row>
    <row r="86" spans="1:8" s="17" customFormat="1" ht="124.5" customHeight="1" x14ac:dyDescent="0.25">
      <c r="A86" s="23" t="s">
        <v>222</v>
      </c>
      <c r="B86" s="84" t="s">
        <v>49</v>
      </c>
      <c r="C86" s="92"/>
      <c r="D86" s="6"/>
      <c r="E86" s="6"/>
      <c r="F86" s="6"/>
      <c r="G86" s="6"/>
      <c r="H86" s="93"/>
    </row>
    <row r="87" spans="1:8" s="17" customFormat="1" x14ac:dyDescent="0.25">
      <c r="A87" s="51">
        <v>1.21</v>
      </c>
      <c r="B87" s="231" t="s">
        <v>300</v>
      </c>
      <c r="C87" s="232"/>
      <c r="D87" s="232"/>
      <c r="E87" s="232"/>
      <c r="F87" s="232"/>
      <c r="G87" s="232"/>
      <c r="H87" s="233"/>
    </row>
    <row r="88" spans="1:8" s="83" customFormat="1" ht="84.75" customHeight="1" x14ac:dyDescent="0.25">
      <c r="A88" s="23" t="s">
        <v>223</v>
      </c>
      <c r="B88" s="84" t="s">
        <v>50</v>
      </c>
      <c r="C88" s="92"/>
      <c r="D88" s="6"/>
      <c r="E88" s="6"/>
      <c r="F88" s="6"/>
      <c r="G88" s="6"/>
      <c r="H88" s="93"/>
    </row>
    <row r="89" spans="1:8" s="83" customFormat="1" ht="87.75" customHeight="1" x14ac:dyDescent="0.25">
      <c r="A89" s="23" t="s">
        <v>224</v>
      </c>
      <c r="B89" s="84" t="s">
        <v>455</v>
      </c>
      <c r="C89" s="92"/>
      <c r="D89" s="6"/>
      <c r="E89" s="6"/>
      <c r="F89" s="6"/>
      <c r="G89" s="6"/>
      <c r="H89" s="93"/>
    </row>
    <row r="90" spans="1:8" s="17" customFormat="1" ht="68.25" customHeight="1" x14ac:dyDescent="0.25">
      <c r="A90" s="23" t="s">
        <v>225</v>
      </c>
      <c r="B90" s="85" t="s">
        <v>51</v>
      </c>
      <c r="C90" s="92"/>
      <c r="D90" s="6"/>
      <c r="E90" s="6"/>
      <c r="F90" s="6"/>
      <c r="G90" s="6"/>
      <c r="H90" s="93"/>
    </row>
    <row r="91" spans="1:8" s="17" customFormat="1" ht="68.25" customHeight="1" x14ac:dyDescent="0.25">
      <c r="A91" s="23" t="s">
        <v>226</v>
      </c>
      <c r="B91" s="85" t="s">
        <v>52</v>
      </c>
      <c r="C91" s="92"/>
      <c r="D91" s="6"/>
      <c r="E91" s="6"/>
      <c r="F91" s="6"/>
      <c r="G91" s="6"/>
      <c r="H91" s="93"/>
    </row>
    <row r="92" spans="1:8" s="17" customFormat="1" ht="36.6" customHeight="1" x14ac:dyDescent="0.25">
      <c r="A92" s="23" t="s">
        <v>227</v>
      </c>
      <c r="B92" s="85" t="s">
        <v>164</v>
      </c>
      <c r="C92" s="92"/>
      <c r="D92" s="6"/>
      <c r="E92" s="6"/>
      <c r="F92" s="6"/>
      <c r="G92" s="6"/>
      <c r="H92" s="93"/>
    </row>
    <row r="93" spans="1:8" s="83" customFormat="1" ht="179.25" customHeight="1" x14ac:dyDescent="0.25">
      <c r="A93" s="23" t="s">
        <v>228</v>
      </c>
      <c r="B93" s="84" t="s">
        <v>423</v>
      </c>
      <c r="C93" s="92"/>
      <c r="D93" s="6"/>
      <c r="E93" s="6"/>
      <c r="F93" s="6"/>
      <c r="G93" s="6"/>
      <c r="H93" s="93"/>
    </row>
    <row r="94" spans="1:8" s="83" customFormat="1" ht="90.75" customHeight="1" x14ac:dyDescent="0.25">
      <c r="A94" s="23" t="s">
        <v>229</v>
      </c>
      <c r="B94" s="84" t="s">
        <v>424</v>
      </c>
      <c r="C94" s="92"/>
      <c r="D94" s="6"/>
      <c r="E94" s="6"/>
      <c r="F94" s="6"/>
      <c r="G94" s="6"/>
      <c r="H94" s="93"/>
    </row>
    <row r="95" spans="1:8" s="83" customFormat="1" ht="84.75" customHeight="1" x14ac:dyDescent="0.25">
      <c r="A95" s="23" t="s">
        <v>230</v>
      </c>
      <c r="B95" s="84" t="s">
        <v>53</v>
      </c>
      <c r="C95" s="92"/>
      <c r="D95" s="6"/>
      <c r="E95" s="6"/>
      <c r="F95" s="6"/>
      <c r="G95" s="6"/>
      <c r="H95" s="93"/>
    </row>
    <row r="96" spans="1:8" s="17" customFormat="1" ht="68.25" customHeight="1" x14ac:dyDescent="0.25">
      <c r="A96" s="23" t="s">
        <v>231</v>
      </c>
      <c r="B96" s="85" t="s">
        <v>54</v>
      </c>
      <c r="C96" s="92"/>
      <c r="D96" s="6"/>
      <c r="E96" s="6"/>
      <c r="F96" s="6"/>
      <c r="G96" s="6"/>
      <c r="H96" s="93"/>
    </row>
    <row r="97" spans="1:8" s="17" customFormat="1" ht="46.5" customHeight="1" x14ac:dyDescent="0.25">
      <c r="A97" s="23" t="s">
        <v>232</v>
      </c>
      <c r="B97" s="85" t="s">
        <v>425</v>
      </c>
      <c r="C97" s="92" t="s">
        <v>307</v>
      </c>
      <c r="D97" s="6"/>
      <c r="E97" s="6"/>
      <c r="F97" s="6"/>
      <c r="G97" s="6"/>
      <c r="H97" s="93"/>
    </row>
    <row r="98" spans="1:8" s="17" customFormat="1" ht="45.75" customHeight="1" x14ac:dyDescent="0.25">
      <c r="A98" s="23" t="s">
        <v>233</v>
      </c>
      <c r="B98" s="85" t="s">
        <v>91</v>
      </c>
      <c r="C98" s="92"/>
      <c r="D98" s="6"/>
      <c r="E98" s="6"/>
      <c r="F98" s="6"/>
      <c r="G98" s="6"/>
      <c r="H98" s="93"/>
    </row>
    <row r="99" spans="1:8" s="83" customFormat="1" ht="97.35" customHeight="1" x14ac:dyDescent="0.25">
      <c r="A99" s="23" t="s">
        <v>234</v>
      </c>
      <c r="B99" s="84" t="s">
        <v>55</v>
      </c>
      <c r="C99" s="92"/>
      <c r="D99" s="6"/>
      <c r="E99" s="6"/>
      <c r="F99" s="6"/>
      <c r="G99" s="6"/>
      <c r="H99" s="93"/>
    </row>
    <row r="100" spans="1:8" s="17" customFormat="1" ht="109.5" customHeight="1" x14ac:dyDescent="0.25">
      <c r="A100" s="23" t="s">
        <v>235</v>
      </c>
      <c r="B100" s="84" t="s">
        <v>56</v>
      </c>
      <c r="C100" s="92"/>
      <c r="D100" s="6"/>
      <c r="E100" s="6"/>
      <c r="F100" s="6"/>
      <c r="G100" s="6"/>
      <c r="H100" s="93"/>
    </row>
    <row r="101" spans="1:8" s="17" customFormat="1" ht="49.5" customHeight="1" x14ac:dyDescent="0.25">
      <c r="A101" s="23" t="s">
        <v>236</v>
      </c>
      <c r="B101" s="85" t="s">
        <v>57</v>
      </c>
      <c r="C101" s="92"/>
      <c r="D101" s="6"/>
      <c r="E101" s="6"/>
      <c r="F101" s="6"/>
      <c r="G101" s="6"/>
      <c r="H101" s="93"/>
    </row>
    <row r="102" spans="1:8" s="83" customFormat="1" ht="102.75" customHeight="1" x14ac:dyDescent="0.25">
      <c r="A102" s="23" t="s">
        <v>237</v>
      </c>
      <c r="B102" s="84" t="s">
        <v>58</v>
      </c>
      <c r="C102" s="92"/>
      <c r="D102" s="6"/>
      <c r="E102" s="6"/>
      <c r="F102" s="6"/>
      <c r="G102" s="6"/>
      <c r="H102" s="93"/>
    </row>
    <row r="103" spans="1:8" s="17" customFormat="1" ht="68.25" customHeight="1" x14ac:dyDescent="0.25">
      <c r="A103" s="23" t="s">
        <v>238</v>
      </c>
      <c r="B103" s="85" t="s">
        <v>59</v>
      </c>
      <c r="C103" s="92"/>
      <c r="D103" s="6"/>
      <c r="E103" s="6"/>
      <c r="F103" s="6"/>
      <c r="G103" s="6"/>
      <c r="H103" s="93"/>
    </row>
    <row r="104" spans="1:8" s="83" customFormat="1" ht="107.45" customHeight="1" x14ac:dyDescent="0.25">
      <c r="A104" s="23" t="s">
        <v>239</v>
      </c>
      <c r="B104" s="84" t="s">
        <v>60</v>
      </c>
      <c r="C104" s="92"/>
      <c r="D104" s="6"/>
      <c r="E104" s="6"/>
      <c r="F104" s="6"/>
      <c r="G104" s="6"/>
      <c r="H104" s="93"/>
    </row>
    <row r="105" spans="1:8" s="17" customFormat="1" ht="49.5" customHeight="1" x14ac:dyDescent="0.25">
      <c r="A105" s="23" t="s">
        <v>240</v>
      </c>
      <c r="B105" s="85" t="s">
        <v>145</v>
      </c>
      <c r="C105" s="92"/>
      <c r="D105" s="6"/>
      <c r="E105" s="6"/>
      <c r="F105" s="6"/>
      <c r="G105" s="6"/>
      <c r="H105" s="93"/>
    </row>
    <row r="106" spans="1:8" s="17" customFormat="1" ht="68.25" customHeight="1" x14ac:dyDescent="0.25">
      <c r="A106" s="23" t="s">
        <v>241</v>
      </c>
      <c r="B106" s="85" t="s">
        <v>61</v>
      </c>
      <c r="C106" s="92"/>
      <c r="D106" s="6"/>
      <c r="E106" s="6"/>
      <c r="F106" s="6"/>
      <c r="G106" s="6"/>
      <c r="H106" s="93"/>
    </row>
    <row r="107" spans="1:8" s="17" customFormat="1" x14ac:dyDescent="0.25">
      <c r="A107" s="51">
        <v>1.22</v>
      </c>
      <c r="B107" s="231" t="s">
        <v>124</v>
      </c>
      <c r="C107" s="232"/>
      <c r="D107" s="232"/>
      <c r="E107" s="232"/>
      <c r="F107" s="232"/>
      <c r="G107" s="232"/>
      <c r="H107" s="233"/>
    </row>
    <row r="108" spans="1:8" s="17" customFormat="1" ht="109.5" customHeight="1" x14ac:dyDescent="0.25">
      <c r="A108" s="23" t="s">
        <v>242</v>
      </c>
      <c r="B108" s="84" t="s">
        <v>62</v>
      </c>
      <c r="C108" s="92"/>
      <c r="D108" s="6"/>
      <c r="E108" s="6"/>
      <c r="F108" s="6"/>
      <c r="G108" s="6"/>
      <c r="H108" s="93"/>
    </row>
    <row r="109" spans="1:8" s="17" customFormat="1" x14ac:dyDescent="0.25">
      <c r="A109" s="51">
        <v>1.23</v>
      </c>
      <c r="B109" s="231" t="s">
        <v>426</v>
      </c>
      <c r="C109" s="232"/>
      <c r="D109" s="232"/>
      <c r="E109" s="232"/>
      <c r="F109" s="232"/>
      <c r="G109" s="232"/>
      <c r="H109" s="233"/>
    </row>
    <row r="110" spans="1:8" s="17" customFormat="1" ht="49.5" customHeight="1" x14ac:dyDescent="0.25">
      <c r="A110" s="23" t="s">
        <v>243</v>
      </c>
      <c r="B110" s="85" t="s">
        <v>63</v>
      </c>
      <c r="C110" s="92" t="s">
        <v>307</v>
      </c>
      <c r="D110" s="6"/>
      <c r="E110" s="6"/>
      <c r="F110" s="6"/>
      <c r="G110" s="6"/>
      <c r="H110" s="93"/>
    </row>
    <row r="111" spans="1:8" s="17" customFormat="1" x14ac:dyDescent="0.25">
      <c r="A111" s="51">
        <v>1.24</v>
      </c>
      <c r="B111" s="231" t="s">
        <v>107</v>
      </c>
      <c r="C111" s="232"/>
      <c r="D111" s="232"/>
      <c r="E111" s="232"/>
      <c r="F111" s="232"/>
      <c r="G111" s="232"/>
      <c r="H111" s="233"/>
    </row>
    <row r="112" spans="1:8" s="17" customFormat="1" ht="68.25" customHeight="1" x14ac:dyDescent="0.25">
      <c r="A112" s="23" t="s">
        <v>244</v>
      </c>
      <c r="B112" s="85" t="s">
        <v>427</v>
      </c>
      <c r="C112" s="92" t="s">
        <v>309</v>
      </c>
      <c r="D112" s="6"/>
      <c r="E112" s="6"/>
      <c r="F112" s="6"/>
      <c r="G112" s="6"/>
      <c r="H112" s="93"/>
    </row>
    <row r="113" spans="1:8" s="17" customFormat="1" ht="46.9" customHeight="1" x14ac:dyDescent="0.25">
      <c r="A113" s="23" t="s">
        <v>245</v>
      </c>
      <c r="B113" s="85" t="s">
        <v>456</v>
      </c>
      <c r="C113" s="92"/>
      <c r="D113" s="6"/>
      <c r="E113" s="6"/>
      <c r="F113" s="6"/>
      <c r="G113" s="6"/>
      <c r="H113" s="93"/>
    </row>
    <row r="114" spans="1:8" s="83" customFormat="1" ht="103.9" customHeight="1" x14ac:dyDescent="0.25">
      <c r="A114" s="23" t="s">
        <v>246</v>
      </c>
      <c r="B114" s="84" t="s">
        <v>64</v>
      </c>
      <c r="C114" s="92"/>
      <c r="D114" s="6"/>
      <c r="E114" s="6"/>
      <c r="F114" s="6"/>
      <c r="G114" s="6"/>
      <c r="H114" s="93"/>
    </row>
    <row r="115" spans="1:8" s="17" customFormat="1" x14ac:dyDescent="0.25">
      <c r="A115" s="51">
        <v>1.25</v>
      </c>
      <c r="B115" s="231" t="s">
        <v>247</v>
      </c>
      <c r="C115" s="232"/>
      <c r="D115" s="232"/>
      <c r="E115" s="232"/>
      <c r="F115" s="232"/>
      <c r="G115" s="232"/>
      <c r="H115" s="233"/>
    </row>
    <row r="116" spans="1:8" s="83" customFormat="1" ht="97.35" customHeight="1" x14ac:dyDescent="0.25">
      <c r="A116" s="23" t="s">
        <v>248</v>
      </c>
      <c r="B116" s="84" t="s">
        <v>347</v>
      </c>
      <c r="C116" s="92" t="s">
        <v>264</v>
      </c>
      <c r="D116" s="6"/>
      <c r="E116" s="6"/>
      <c r="F116" s="6"/>
      <c r="G116" s="6"/>
      <c r="H116" s="93"/>
    </row>
    <row r="117" spans="1:8" s="83" customFormat="1" ht="106.5" customHeight="1" x14ac:dyDescent="0.25">
      <c r="A117" s="23" t="s">
        <v>249</v>
      </c>
      <c r="B117" s="84" t="s">
        <v>428</v>
      </c>
      <c r="C117" s="92" t="s">
        <v>307</v>
      </c>
      <c r="D117" s="6"/>
      <c r="E117" s="6"/>
      <c r="F117" s="6"/>
      <c r="G117" s="6"/>
      <c r="H117" s="93"/>
    </row>
    <row r="118" spans="1:8" s="17" customFormat="1" ht="49.5" customHeight="1" x14ac:dyDescent="0.25">
      <c r="A118" s="23" t="s">
        <v>250</v>
      </c>
      <c r="B118" s="85" t="s">
        <v>65</v>
      </c>
      <c r="C118" s="92" t="s">
        <v>264</v>
      </c>
      <c r="D118" s="6"/>
      <c r="E118" s="6"/>
      <c r="F118" s="6"/>
      <c r="G118" s="6"/>
      <c r="H118" s="93"/>
    </row>
    <row r="119" spans="1:8" s="17" customFormat="1" ht="68.25" customHeight="1" x14ac:dyDescent="0.25">
      <c r="A119" s="23" t="s">
        <v>251</v>
      </c>
      <c r="B119" s="85" t="s">
        <v>66</v>
      </c>
      <c r="C119" s="92" t="s">
        <v>307</v>
      </c>
      <c r="D119" s="6"/>
      <c r="E119" s="6"/>
      <c r="F119" s="6"/>
      <c r="G119" s="6"/>
      <c r="H119" s="93"/>
    </row>
    <row r="120" spans="1:8" s="39" customFormat="1" x14ac:dyDescent="0.25">
      <c r="A120" s="240"/>
      <c r="B120" s="241"/>
      <c r="C120" s="241"/>
      <c r="D120" s="241"/>
      <c r="E120" s="241"/>
      <c r="F120" s="241"/>
      <c r="G120" s="241"/>
      <c r="H120" s="241"/>
    </row>
    <row r="121" spans="1:8" s="17" customFormat="1" x14ac:dyDescent="0.25">
      <c r="A121" s="51">
        <v>2</v>
      </c>
      <c r="B121" s="231" t="s">
        <v>108</v>
      </c>
      <c r="C121" s="232"/>
      <c r="D121" s="232"/>
      <c r="E121" s="232"/>
      <c r="F121" s="232"/>
      <c r="G121" s="232"/>
      <c r="H121" s="233"/>
    </row>
    <row r="122" spans="1:8" s="17" customFormat="1" ht="49.5" customHeight="1" x14ac:dyDescent="0.25">
      <c r="A122" s="23" t="s">
        <v>67</v>
      </c>
      <c r="B122" s="85" t="s">
        <v>68</v>
      </c>
      <c r="C122" s="92" t="s">
        <v>307</v>
      </c>
      <c r="D122" s="6"/>
      <c r="E122" s="6"/>
      <c r="F122" s="6"/>
      <c r="G122" s="6"/>
      <c r="H122" s="93"/>
    </row>
    <row r="123" spans="1:8" s="17" customFormat="1" ht="90" customHeight="1" x14ac:dyDescent="0.25">
      <c r="A123" s="23" t="s">
        <v>69</v>
      </c>
      <c r="B123" s="85" t="s">
        <v>457</v>
      </c>
      <c r="C123" s="92"/>
      <c r="D123" s="6"/>
      <c r="E123" s="6"/>
      <c r="F123" s="6"/>
      <c r="G123" s="6"/>
      <c r="H123" s="93"/>
    </row>
    <row r="124" spans="1:8" s="83" customFormat="1" ht="84.75" customHeight="1" x14ac:dyDescent="0.25">
      <c r="A124" s="23" t="s">
        <v>70</v>
      </c>
      <c r="B124" s="84" t="s">
        <v>71</v>
      </c>
      <c r="C124" s="92" t="s">
        <v>307</v>
      </c>
      <c r="D124" s="6"/>
      <c r="E124" s="6"/>
      <c r="F124" s="6"/>
      <c r="G124" s="6"/>
      <c r="H124" s="93"/>
    </row>
    <row r="125" spans="1:8" s="83" customFormat="1" ht="97.35" customHeight="1" x14ac:dyDescent="0.25">
      <c r="A125" s="23" t="s">
        <v>72</v>
      </c>
      <c r="B125" s="84" t="s">
        <v>73</v>
      </c>
      <c r="C125" s="92" t="s">
        <v>264</v>
      </c>
      <c r="D125" s="6"/>
      <c r="E125" s="6"/>
      <c r="F125" s="6"/>
      <c r="G125" s="6"/>
      <c r="H125" s="93"/>
    </row>
    <row r="126" spans="1:8" s="17" customFormat="1" ht="160.5" customHeight="1" x14ac:dyDescent="0.25">
      <c r="A126" s="23" t="s">
        <v>74</v>
      </c>
      <c r="B126" s="85" t="s">
        <v>458</v>
      </c>
      <c r="C126" s="92" t="s">
        <v>264</v>
      </c>
      <c r="D126" s="6"/>
      <c r="E126" s="6"/>
      <c r="F126" s="6"/>
      <c r="G126" s="6"/>
      <c r="H126" s="93"/>
    </row>
    <row r="127" spans="1:8" s="17" customFormat="1" ht="49.5" customHeight="1" x14ac:dyDescent="0.25">
      <c r="A127" s="23" t="s">
        <v>75</v>
      </c>
      <c r="B127" s="85" t="s">
        <v>348</v>
      </c>
      <c r="C127" s="92" t="s">
        <v>264</v>
      </c>
      <c r="D127" s="6"/>
      <c r="E127" s="6"/>
      <c r="F127" s="6"/>
      <c r="G127" s="6"/>
      <c r="H127" s="93"/>
    </row>
    <row r="128" spans="1:8" s="39" customFormat="1" x14ac:dyDescent="0.25">
      <c r="A128" s="240"/>
      <c r="B128" s="241"/>
      <c r="C128" s="241"/>
      <c r="D128" s="241"/>
      <c r="E128" s="241"/>
      <c r="F128" s="241"/>
      <c r="G128" s="241"/>
      <c r="H128" s="241"/>
    </row>
    <row r="129" spans="1:8" s="17" customFormat="1" x14ac:dyDescent="0.25">
      <c r="A129" s="51">
        <v>3</v>
      </c>
      <c r="B129" s="231" t="s">
        <v>109</v>
      </c>
      <c r="C129" s="232"/>
      <c r="D129" s="232"/>
      <c r="E129" s="232"/>
      <c r="F129" s="232"/>
      <c r="G129" s="232"/>
      <c r="H129" s="233"/>
    </row>
    <row r="130" spans="1:8" s="17" customFormat="1" x14ac:dyDescent="0.25">
      <c r="A130" s="51">
        <v>3.1</v>
      </c>
      <c r="B130" s="231" t="s">
        <v>124</v>
      </c>
      <c r="C130" s="232"/>
      <c r="D130" s="232"/>
      <c r="E130" s="232"/>
      <c r="F130" s="232"/>
      <c r="G130" s="232"/>
      <c r="H130" s="233"/>
    </row>
    <row r="131" spans="1:8" s="83" customFormat="1" ht="84.75" customHeight="1" x14ac:dyDescent="0.25">
      <c r="A131" s="23" t="s">
        <v>76</v>
      </c>
      <c r="B131" s="84" t="s">
        <v>77</v>
      </c>
      <c r="C131" s="92" t="s">
        <v>307</v>
      </c>
      <c r="D131" s="6"/>
      <c r="E131" s="6"/>
      <c r="F131" s="6"/>
      <c r="G131" s="6"/>
      <c r="H131" s="93"/>
    </row>
    <row r="132" spans="1:8" s="17" customFormat="1" ht="36.6" customHeight="1" x14ac:dyDescent="0.25">
      <c r="A132" s="23" t="s">
        <v>78</v>
      </c>
      <c r="B132" s="85" t="s">
        <v>79</v>
      </c>
      <c r="C132" s="92" t="s">
        <v>264</v>
      </c>
      <c r="D132" s="6"/>
      <c r="E132" s="6"/>
      <c r="F132" s="6"/>
      <c r="G132" s="6"/>
      <c r="H132" s="93"/>
    </row>
    <row r="133" spans="1:8" s="83" customFormat="1" ht="84.75" customHeight="1" x14ac:dyDescent="0.25">
      <c r="A133" s="23" t="s">
        <v>80</v>
      </c>
      <c r="B133" s="84" t="s">
        <v>81</v>
      </c>
      <c r="C133" s="92" t="s">
        <v>307</v>
      </c>
      <c r="D133" s="6"/>
      <c r="E133" s="6"/>
      <c r="F133" s="6"/>
      <c r="G133" s="6"/>
      <c r="H133" s="93"/>
    </row>
    <row r="134" spans="1:8" s="17" customFormat="1" ht="68.25" customHeight="1" x14ac:dyDescent="0.25">
      <c r="A134" s="23" t="s">
        <v>82</v>
      </c>
      <c r="B134" s="85" t="s">
        <v>83</v>
      </c>
      <c r="C134" s="92" t="s">
        <v>309</v>
      </c>
      <c r="D134" s="6"/>
      <c r="E134" s="6"/>
      <c r="F134" s="6"/>
      <c r="G134" s="6"/>
      <c r="H134" s="93"/>
    </row>
    <row r="135" spans="1:8" s="17" customFormat="1" x14ac:dyDescent="0.25">
      <c r="A135" s="51">
        <v>3.2</v>
      </c>
      <c r="B135" s="231" t="s">
        <v>110</v>
      </c>
      <c r="C135" s="232"/>
      <c r="D135" s="232"/>
      <c r="E135" s="232"/>
      <c r="F135" s="232"/>
      <c r="G135" s="232"/>
      <c r="H135" s="233"/>
    </row>
    <row r="136" spans="1:8" s="83" customFormat="1" ht="97.35" customHeight="1" x14ac:dyDescent="0.25">
      <c r="A136" s="23" t="s">
        <v>84</v>
      </c>
      <c r="B136" s="84" t="s">
        <v>85</v>
      </c>
      <c r="C136" s="92" t="s">
        <v>309</v>
      </c>
      <c r="D136" s="6"/>
      <c r="E136" s="6"/>
      <c r="F136" s="6"/>
      <c r="G136" s="6"/>
      <c r="H136" s="93"/>
    </row>
    <row r="137" spans="1:8" s="83" customFormat="1" ht="84.75" customHeight="1" x14ac:dyDescent="0.25">
      <c r="A137" s="23" t="s">
        <v>86</v>
      </c>
      <c r="B137" s="84" t="s">
        <v>87</v>
      </c>
      <c r="C137" s="92"/>
      <c r="D137" s="6"/>
      <c r="E137" s="6"/>
      <c r="F137" s="6"/>
      <c r="G137" s="6"/>
      <c r="H137" s="93"/>
    </row>
    <row r="138" spans="1:8" s="17" customFormat="1" x14ac:dyDescent="0.25">
      <c r="A138" s="51">
        <v>4</v>
      </c>
      <c r="B138" s="231" t="s">
        <v>429</v>
      </c>
      <c r="C138" s="232"/>
      <c r="D138" s="232"/>
      <c r="E138" s="232"/>
      <c r="F138" s="232"/>
      <c r="G138" s="232"/>
      <c r="H138" s="233"/>
    </row>
    <row r="139" spans="1:8" s="83" customFormat="1" ht="46.5" customHeight="1" x14ac:dyDescent="0.25">
      <c r="A139" s="23">
        <v>4.0999999999999996</v>
      </c>
      <c r="B139" s="84" t="s">
        <v>430</v>
      </c>
      <c r="C139" s="92"/>
      <c r="D139" s="6"/>
      <c r="E139" s="6"/>
      <c r="F139" s="6"/>
      <c r="G139" s="6"/>
      <c r="H139" s="93"/>
    </row>
    <row r="140" spans="1:8" s="83" customFormat="1" ht="36" customHeight="1" x14ac:dyDescent="0.25">
      <c r="A140" s="23">
        <v>4.2</v>
      </c>
      <c r="B140" s="84" t="s">
        <v>88</v>
      </c>
      <c r="C140" s="92"/>
      <c r="D140" s="6"/>
      <c r="E140" s="6"/>
      <c r="F140" s="6"/>
      <c r="G140" s="6"/>
      <c r="H140" s="93"/>
    </row>
    <row r="141" spans="1:8" s="39" customFormat="1" ht="24.75" customHeight="1" x14ac:dyDescent="0.25">
      <c r="A141" s="214" t="s">
        <v>313</v>
      </c>
      <c r="B141" s="215"/>
      <c r="C141" s="215"/>
      <c r="D141" s="215"/>
      <c r="E141" s="215"/>
      <c r="F141" s="215"/>
      <c r="G141" s="215"/>
      <c r="H141" s="215"/>
    </row>
    <row r="142" spans="1:8" s="47" customFormat="1" ht="15" customHeight="1" x14ac:dyDescent="0.25">
      <c r="A142" s="216" t="s">
        <v>314</v>
      </c>
      <c r="B142" s="217"/>
      <c r="C142" s="217"/>
      <c r="D142" s="217"/>
      <c r="E142" s="217"/>
      <c r="F142" s="217"/>
      <c r="G142" s="217"/>
      <c r="H142" s="218"/>
    </row>
    <row r="143" spans="1:8" s="39" customFormat="1" ht="162.75" customHeight="1" x14ac:dyDescent="0.25">
      <c r="A143" s="219"/>
      <c r="B143" s="220"/>
      <c r="C143" s="220"/>
      <c r="D143" s="220"/>
      <c r="E143" s="220"/>
      <c r="F143" s="220"/>
      <c r="G143" s="220"/>
      <c r="H143" s="221"/>
    </row>
    <row r="144" spans="1:8" x14ac:dyDescent="0.25">
      <c r="A144" s="73"/>
      <c r="B144" s="74"/>
      <c r="C144" s="75"/>
      <c r="D144" s="38"/>
      <c r="E144" s="38"/>
      <c r="F144" s="38"/>
      <c r="G144" s="38"/>
      <c r="H144" s="46"/>
    </row>
    <row r="145" spans="1:8" x14ac:dyDescent="0.25">
      <c r="A145" s="73"/>
      <c r="B145" s="74"/>
      <c r="C145" s="75"/>
      <c r="D145" s="38"/>
      <c r="E145" s="38"/>
      <c r="F145" s="38"/>
      <c r="G145" s="38"/>
      <c r="H145" s="46"/>
    </row>
    <row r="146" spans="1:8" x14ac:dyDescent="0.25">
      <c r="A146" s="4"/>
      <c r="B146" s="2"/>
      <c r="C146" s="2"/>
      <c r="D146" s="3"/>
      <c r="E146" s="3"/>
      <c r="F146" s="3"/>
      <c r="G146" s="3"/>
      <c r="H146" s="2"/>
    </row>
    <row r="147" spans="1:8" x14ac:dyDescent="0.25">
      <c r="A147" s="4"/>
      <c r="B147" s="2"/>
      <c r="C147" s="2"/>
      <c r="D147" s="3"/>
      <c r="E147" s="3"/>
      <c r="F147" s="3"/>
      <c r="G147" s="3"/>
      <c r="H147" s="2"/>
    </row>
    <row r="148" spans="1:8" x14ac:dyDescent="0.25">
      <c r="A148" s="4"/>
      <c r="B148" s="2"/>
      <c r="C148" s="2"/>
      <c r="D148" s="3"/>
      <c r="E148" s="3"/>
      <c r="F148" s="3"/>
      <c r="G148" s="3"/>
      <c r="H148" s="2"/>
    </row>
    <row r="149" spans="1:8" x14ac:dyDescent="0.25">
      <c r="A149" s="4"/>
      <c r="B149" s="2"/>
      <c r="C149" s="2"/>
      <c r="D149" s="3"/>
      <c r="E149" s="3"/>
      <c r="F149" s="3"/>
      <c r="G149" s="3"/>
      <c r="H149" s="2"/>
    </row>
    <row r="150" spans="1:8" x14ac:dyDescent="0.25">
      <c r="A150" s="4"/>
      <c r="B150" s="2"/>
      <c r="C150" s="2"/>
      <c r="D150" s="3"/>
      <c r="E150" s="3"/>
      <c r="F150" s="3"/>
      <c r="G150" s="3"/>
      <c r="H150" s="2"/>
    </row>
    <row r="151" spans="1:8" x14ac:dyDescent="0.25">
      <c r="A151" s="4"/>
      <c r="B151" s="2"/>
      <c r="C151" s="2"/>
      <c r="D151" s="3"/>
      <c r="E151" s="3"/>
      <c r="F151" s="3"/>
      <c r="G151" s="3"/>
      <c r="H151" s="2"/>
    </row>
    <row r="152" spans="1:8" x14ac:dyDescent="0.25">
      <c r="A152" s="4"/>
      <c r="B152" s="2"/>
      <c r="C152" s="2"/>
      <c r="D152" s="3"/>
      <c r="E152" s="3"/>
      <c r="F152" s="3"/>
      <c r="G152" s="3"/>
      <c r="H152" s="2"/>
    </row>
    <row r="153" spans="1:8" x14ac:dyDescent="0.25">
      <c r="A153" s="4"/>
      <c r="B153" s="2"/>
      <c r="C153" s="2"/>
      <c r="D153" s="3"/>
      <c r="E153" s="3"/>
      <c r="F153" s="3"/>
      <c r="G153" s="3"/>
      <c r="H153" s="2"/>
    </row>
    <row r="154" spans="1:8" x14ac:dyDescent="0.25">
      <c r="A154" s="4"/>
      <c r="B154" s="2"/>
      <c r="C154" s="2"/>
      <c r="D154" s="3"/>
      <c r="E154" s="3"/>
      <c r="F154" s="3"/>
      <c r="G154" s="3"/>
      <c r="H154" s="2"/>
    </row>
    <row r="155" spans="1:8" x14ac:dyDescent="0.25">
      <c r="A155" s="4"/>
      <c r="B155" s="2"/>
      <c r="C155" s="2"/>
      <c r="D155" s="3"/>
      <c r="E155" s="3"/>
      <c r="F155" s="3"/>
      <c r="G155" s="3"/>
      <c r="H155" s="2"/>
    </row>
    <row r="156" spans="1:8" x14ac:dyDescent="0.25">
      <c r="A156" s="4"/>
      <c r="B156" s="2"/>
      <c r="C156" s="2"/>
      <c r="D156" s="3"/>
      <c r="E156" s="3"/>
      <c r="F156" s="3"/>
      <c r="G156" s="3"/>
      <c r="H156" s="2"/>
    </row>
    <row r="157" spans="1:8" x14ac:dyDescent="0.25">
      <c r="A157" s="4"/>
      <c r="B157" s="2"/>
      <c r="C157" s="2"/>
      <c r="D157" s="3"/>
      <c r="E157" s="3"/>
      <c r="F157" s="3"/>
      <c r="G157" s="3"/>
      <c r="H157" s="2"/>
    </row>
    <row r="158" spans="1:8" x14ac:dyDescent="0.25">
      <c r="A158" s="4"/>
      <c r="B158" s="2"/>
      <c r="C158" s="2"/>
      <c r="D158" s="3"/>
      <c r="E158" s="3"/>
      <c r="F158" s="3"/>
      <c r="G158" s="3"/>
      <c r="H158" s="2"/>
    </row>
    <row r="159" spans="1:8" x14ac:dyDescent="0.25">
      <c r="A159" s="4"/>
      <c r="B159" s="2"/>
      <c r="C159" s="2"/>
      <c r="D159" s="3"/>
      <c r="E159" s="3"/>
      <c r="F159" s="3"/>
      <c r="G159" s="3"/>
      <c r="H159" s="2"/>
    </row>
    <row r="160" spans="1:8" x14ac:dyDescent="0.25">
      <c r="A160" s="4"/>
      <c r="B160" s="2"/>
      <c r="C160" s="2"/>
      <c r="D160" s="3"/>
      <c r="E160" s="3"/>
      <c r="F160" s="3"/>
      <c r="G160" s="3"/>
      <c r="H160" s="2"/>
    </row>
    <row r="161" spans="1:8" x14ac:dyDescent="0.25">
      <c r="A161" s="4"/>
      <c r="B161" s="2"/>
      <c r="C161" s="2"/>
      <c r="D161" s="3"/>
      <c r="E161" s="3"/>
      <c r="F161" s="3"/>
      <c r="G161" s="3"/>
      <c r="H161" s="2"/>
    </row>
    <row r="162" spans="1:8" x14ac:dyDescent="0.25">
      <c r="A162" s="4"/>
      <c r="B162" s="2"/>
      <c r="C162" s="2"/>
      <c r="D162" s="3"/>
      <c r="E162" s="3"/>
      <c r="F162" s="3"/>
      <c r="G162" s="3"/>
      <c r="H162" s="2"/>
    </row>
    <row r="163" spans="1:8" x14ac:dyDescent="0.25">
      <c r="A163" s="4"/>
      <c r="B163" s="2"/>
      <c r="C163" s="2"/>
      <c r="D163" s="3"/>
      <c r="E163" s="3"/>
      <c r="F163" s="3"/>
      <c r="G163" s="3"/>
      <c r="H163" s="2"/>
    </row>
    <row r="164" spans="1:8" x14ac:dyDescent="0.25">
      <c r="A164" s="4"/>
      <c r="B164" s="2"/>
      <c r="C164" s="2"/>
      <c r="D164" s="3"/>
      <c r="E164" s="3"/>
      <c r="F164" s="3"/>
      <c r="G164" s="3"/>
      <c r="H164" s="2"/>
    </row>
    <row r="165" spans="1:8" x14ac:dyDescent="0.25">
      <c r="A165" s="4"/>
      <c r="B165" s="2"/>
      <c r="C165" s="2"/>
      <c r="D165" s="3"/>
      <c r="E165" s="3"/>
      <c r="F165" s="3"/>
      <c r="G165" s="3"/>
      <c r="H165" s="2"/>
    </row>
    <row r="166" spans="1:8" x14ac:dyDescent="0.25">
      <c r="A166" s="4"/>
      <c r="B166" s="2"/>
      <c r="C166" s="2"/>
      <c r="D166" s="3"/>
      <c r="E166" s="3"/>
      <c r="F166" s="3"/>
      <c r="G166" s="3"/>
      <c r="H166" s="2"/>
    </row>
    <row r="167" spans="1:8" x14ac:dyDescent="0.25">
      <c r="A167" s="4"/>
      <c r="B167" s="2"/>
      <c r="C167" s="2"/>
      <c r="D167" s="3"/>
      <c r="E167" s="3"/>
      <c r="F167" s="3"/>
      <c r="G167" s="3"/>
      <c r="H167" s="2"/>
    </row>
    <row r="168" spans="1:8" x14ac:dyDescent="0.25">
      <c r="A168" s="4"/>
      <c r="B168" s="2"/>
      <c r="C168" s="2"/>
      <c r="D168" s="3"/>
      <c r="E168" s="3"/>
      <c r="F168" s="3"/>
      <c r="G168" s="3"/>
      <c r="H168" s="2"/>
    </row>
    <row r="169" spans="1:8" x14ac:dyDescent="0.25">
      <c r="A169" s="4"/>
      <c r="B169" s="2"/>
      <c r="C169" s="2"/>
      <c r="D169" s="3"/>
      <c r="E169" s="3"/>
      <c r="F169" s="3"/>
      <c r="G169" s="3"/>
      <c r="H169" s="2"/>
    </row>
    <row r="170" spans="1:8" x14ac:dyDescent="0.25">
      <c r="A170" s="4"/>
      <c r="B170" s="2"/>
      <c r="C170" s="2"/>
      <c r="D170" s="3"/>
      <c r="E170" s="3"/>
      <c r="F170" s="3"/>
      <c r="G170" s="3"/>
      <c r="H170" s="2"/>
    </row>
    <row r="171" spans="1:8" x14ac:dyDescent="0.25">
      <c r="A171" s="4"/>
      <c r="B171" s="2"/>
      <c r="C171" s="2"/>
      <c r="D171" s="3"/>
      <c r="E171" s="3"/>
      <c r="F171" s="3"/>
      <c r="G171" s="3"/>
      <c r="H171" s="2"/>
    </row>
    <row r="172" spans="1:8" x14ac:dyDescent="0.25">
      <c r="A172" s="4"/>
      <c r="B172" s="2"/>
      <c r="C172" s="2"/>
      <c r="D172" s="3"/>
      <c r="E172" s="3"/>
      <c r="F172" s="3"/>
      <c r="G172" s="3"/>
      <c r="H172" s="2"/>
    </row>
    <row r="173" spans="1:8" x14ac:dyDescent="0.25">
      <c r="A173" s="4"/>
      <c r="B173" s="2"/>
      <c r="C173" s="2"/>
      <c r="D173" s="3"/>
      <c r="E173" s="3"/>
      <c r="F173" s="3"/>
      <c r="G173" s="3"/>
      <c r="H173" s="2"/>
    </row>
    <row r="174" spans="1:8" x14ac:dyDescent="0.25">
      <c r="A174" s="4"/>
      <c r="B174" s="2"/>
      <c r="C174" s="2"/>
      <c r="D174" s="3"/>
      <c r="E174" s="3"/>
      <c r="F174" s="3"/>
      <c r="G174" s="3"/>
      <c r="H174" s="2"/>
    </row>
    <row r="175" spans="1:8" x14ac:dyDescent="0.25">
      <c r="A175" s="4"/>
      <c r="B175" s="2"/>
      <c r="C175" s="2"/>
      <c r="D175" s="3"/>
      <c r="E175" s="3"/>
      <c r="F175" s="3"/>
      <c r="G175" s="3"/>
      <c r="H175" s="2"/>
    </row>
    <row r="176" spans="1:8" x14ac:dyDescent="0.25">
      <c r="A176" s="4"/>
      <c r="B176" s="2"/>
      <c r="C176" s="2"/>
      <c r="D176" s="3"/>
      <c r="E176" s="3"/>
      <c r="F176" s="3"/>
      <c r="G176" s="3"/>
      <c r="H176" s="2"/>
    </row>
    <row r="177" spans="1:8" x14ac:dyDescent="0.25">
      <c r="A177" s="4"/>
      <c r="B177" s="2"/>
      <c r="C177" s="2"/>
      <c r="D177" s="3"/>
      <c r="E177" s="3"/>
      <c r="F177" s="3"/>
      <c r="G177" s="3"/>
      <c r="H177" s="2"/>
    </row>
    <row r="178" spans="1:8" x14ac:dyDescent="0.25">
      <c r="A178" s="4"/>
      <c r="B178" s="2"/>
      <c r="C178" s="2"/>
      <c r="D178" s="3"/>
      <c r="E178" s="3"/>
      <c r="F178" s="3"/>
      <c r="G178" s="3"/>
      <c r="H178" s="2"/>
    </row>
    <row r="179" spans="1:8" x14ac:dyDescent="0.25">
      <c r="A179" s="4"/>
      <c r="B179" s="2"/>
      <c r="C179" s="2"/>
      <c r="D179" s="3"/>
      <c r="E179" s="3"/>
      <c r="F179" s="3"/>
      <c r="G179" s="3"/>
      <c r="H179" s="2"/>
    </row>
    <row r="180" spans="1:8" x14ac:dyDescent="0.25">
      <c r="A180" s="4"/>
      <c r="B180" s="2"/>
      <c r="C180" s="2"/>
      <c r="D180" s="3"/>
      <c r="E180" s="3"/>
      <c r="F180" s="3"/>
      <c r="G180" s="3"/>
      <c r="H180" s="2"/>
    </row>
    <row r="181" spans="1:8" x14ac:dyDescent="0.25">
      <c r="A181" s="4"/>
      <c r="B181" s="2"/>
      <c r="C181" s="2"/>
      <c r="D181" s="3"/>
      <c r="E181" s="3"/>
      <c r="F181" s="3"/>
      <c r="G181" s="3"/>
      <c r="H181" s="2"/>
    </row>
    <row r="182" spans="1:8" x14ac:dyDescent="0.25">
      <c r="A182" s="4"/>
      <c r="B182" s="2"/>
      <c r="C182" s="2"/>
      <c r="D182" s="3"/>
      <c r="E182" s="3"/>
      <c r="F182" s="3"/>
      <c r="G182" s="3"/>
      <c r="H182" s="2"/>
    </row>
    <row r="183" spans="1:8" x14ac:dyDescent="0.25">
      <c r="A183" s="4"/>
      <c r="B183" s="2"/>
      <c r="C183" s="2"/>
      <c r="D183" s="3"/>
      <c r="E183" s="3"/>
      <c r="F183" s="3"/>
      <c r="G183" s="3"/>
      <c r="H183" s="2"/>
    </row>
    <row r="184" spans="1:8" x14ac:dyDescent="0.25">
      <c r="A184" s="4"/>
      <c r="B184" s="2"/>
      <c r="C184" s="2"/>
      <c r="D184" s="3"/>
      <c r="E184" s="3"/>
      <c r="F184" s="3"/>
      <c r="G184" s="3"/>
      <c r="H184" s="2"/>
    </row>
    <row r="185" spans="1:8" x14ac:dyDescent="0.25">
      <c r="A185" s="4"/>
      <c r="B185" s="2"/>
      <c r="C185" s="2"/>
      <c r="D185" s="3"/>
      <c r="E185" s="3"/>
      <c r="F185" s="3"/>
      <c r="G185" s="3"/>
      <c r="H185" s="2"/>
    </row>
    <row r="186" spans="1:8" x14ac:dyDescent="0.25">
      <c r="A186" s="4"/>
      <c r="B186" s="2"/>
      <c r="C186" s="2"/>
      <c r="D186" s="3"/>
      <c r="E186" s="3"/>
      <c r="F186" s="3"/>
      <c r="G186" s="3"/>
      <c r="H186" s="2"/>
    </row>
    <row r="187" spans="1:8" x14ac:dyDescent="0.25">
      <c r="A187" s="4"/>
      <c r="B187" s="2"/>
      <c r="C187" s="2"/>
      <c r="D187" s="3"/>
      <c r="E187" s="3"/>
      <c r="F187" s="3"/>
      <c r="G187" s="3"/>
      <c r="H187" s="2"/>
    </row>
    <row r="188" spans="1:8" x14ac:dyDescent="0.25">
      <c r="A188" s="4"/>
      <c r="B188" s="2"/>
      <c r="C188" s="2"/>
      <c r="D188" s="3"/>
      <c r="E188" s="3"/>
      <c r="F188" s="3"/>
      <c r="G188" s="3"/>
      <c r="H188" s="2"/>
    </row>
    <row r="189" spans="1:8" x14ac:dyDescent="0.25">
      <c r="A189" s="4"/>
      <c r="B189" s="2"/>
      <c r="C189" s="2"/>
      <c r="D189" s="3"/>
      <c r="E189" s="3"/>
      <c r="F189" s="3"/>
      <c r="G189" s="3"/>
      <c r="H189" s="2"/>
    </row>
    <row r="190" spans="1:8" x14ac:dyDescent="0.25">
      <c r="A190" s="4"/>
      <c r="B190" s="2"/>
      <c r="C190" s="2"/>
      <c r="D190" s="3"/>
      <c r="E190" s="3"/>
      <c r="F190" s="3"/>
      <c r="G190" s="3"/>
      <c r="H190" s="2"/>
    </row>
    <row r="191" spans="1:8" x14ac:dyDescent="0.25">
      <c r="A191" s="4"/>
      <c r="B191" s="2"/>
      <c r="C191" s="2"/>
      <c r="D191" s="3"/>
      <c r="E191" s="3"/>
      <c r="F191" s="3"/>
      <c r="G191" s="3"/>
      <c r="H191" s="2"/>
    </row>
    <row r="192" spans="1:8" x14ac:dyDescent="0.25">
      <c r="A192" s="4"/>
      <c r="B192" s="2"/>
      <c r="C192" s="2"/>
      <c r="D192" s="3"/>
      <c r="E192" s="3"/>
      <c r="F192" s="3"/>
      <c r="G192" s="3"/>
      <c r="H192" s="2"/>
    </row>
    <row r="193" spans="1:8" x14ac:dyDescent="0.25">
      <c r="A193" s="4"/>
      <c r="B193" s="2"/>
      <c r="C193" s="2"/>
      <c r="D193" s="3"/>
      <c r="E193" s="3"/>
      <c r="F193" s="3"/>
      <c r="G193" s="3"/>
      <c r="H193" s="2"/>
    </row>
    <row r="194" spans="1:8" x14ac:dyDescent="0.25">
      <c r="A194" s="4"/>
      <c r="B194" s="2"/>
      <c r="C194" s="2"/>
      <c r="D194" s="3"/>
      <c r="E194" s="3"/>
      <c r="F194" s="3"/>
      <c r="G194" s="3"/>
      <c r="H194" s="2"/>
    </row>
    <row r="195" spans="1:8" x14ac:dyDescent="0.25">
      <c r="A195" s="4"/>
      <c r="B195" s="2"/>
      <c r="C195" s="2"/>
      <c r="D195" s="3"/>
      <c r="E195" s="3"/>
      <c r="F195" s="3"/>
      <c r="G195" s="3"/>
      <c r="H195" s="2"/>
    </row>
    <row r="196" spans="1:8" x14ac:dyDescent="0.25">
      <c r="A196" s="4"/>
      <c r="B196" s="2"/>
      <c r="C196" s="2"/>
      <c r="D196" s="3"/>
      <c r="E196" s="3"/>
      <c r="F196" s="3"/>
      <c r="G196" s="3"/>
      <c r="H196" s="2"/>
    </row>
    <row r="197" spans="1:8" x14ac:dyDescent="0.25">
      <c r="A197" s="4"/>
      <c r="B197" s="2"/>
      <c r="C197" s="2"/>
      <c r="D197" s="3"/>
      <c r="E197" s="3"/>
      <c r="F197" s="3"/>
      <c r="G197" s="3"/>
      <c r="H197" s="2"/>
    </row>
    <row r="198" spans="1:8" x14ac:dyDescent="0.25">
      <c r="A198" s="4"/>
      <c r="B198" s="2"/>
      <c r="C198" s="2"/>
      <c r="D198" s="3"/>
      <c r="E198" s="3"/>
      <c r="F198" s="3"/>
      <c r="G198" s="3"/>
      <c r="H198" s="2"/>
    </row>
    <row r="199" spans="1:8" x14ac:dyDescent="0.25">
      <c r="A199" s="4"/>
      <c r="B199" s="2"/>
      <c r="C199" s="2"/>
      <c r="D199" s="3"/>
      <c r="E199" s="3"/>
      <c r="F199" s="3"/>
      <c r="G199" s="3"/>
      <c r="H199" s="2"/>
    </row>
    <row r="200" spans="1:8" x14ac:dyDescent="0.25">
      <c r="A200" s="4"/>
      <c r="B200" s="2"/>
      <c r="C200" s="2"/>
      <c r="D200" s="3"/>
      <c r="E200" s="3"/>
      <c r="F200" s="3"/>
      <c r="G200" s="3"/>
      <c r="H200" s="2"/>
    </row>
    <row r="201" spans="1:8" x14ac:dyDescent="0.25">
      <c r="A201" s="4"/>
      <c r="B201" s="2"/>
      <c r="C201" s="2"/>
      <c r="D201" s="3"/>
      <c r="E201" s="3"/>
      <c r="F201" s="3"/>
      <c r="G201" s="3"/>
      <c r="H201" s="2"/>
    </row>
    <row r="202" spans="1:8" x14ac:dyDescent="0.25">
      <c r="A202" s="4"/>
      <c r="B202" s="2"/>
      <c r="C202" s="2"/>
      <c r="D202" s="3"/>
      <c r="E202" s="3"/>
      <c r="F202" s="3"/>
      <c r="G202" s="3"/>
      <c r="H202" s="2"/>
    </row>
    <row r="203" spans="1:8" x14ac:dyDescent="0.25">
      <c r="A203" s="4"/>
      <c r="B203" s="2"/>
      <c r="C203" s="2"/>
      <c r="D203" s="3"/>
      <c r="E203" s="3"/>
      <c r="F203" s="3"/>
      <c r="G203" s="3"/>
      <c r="H203" s="2"/>
    </row>
    <row r="204" spans="1:8" x14ac:dyDescent="0.25">
      <c r="A204" s="4"/>
      <c r="B204" s="2"/>
      <c r="C204" s="2"/>
      <c r="D204" s="3"/>
      <c r="E204" s="3"/>
      <c r="F204" s="3"/>
      <c r="G204" s="3"/>
      <c r="H204" s="2"/>
    </row>
    <row r="205" spans="1:8" x14ac:dyDescent="0.25">
      <c r="A205" s="4"/>
      <c r="B205" s="2"/>
      <c r="C205" s="2"/>
      <c r="D205" s="3"/>
      <c r="E205" s="3"/>
      <c r="F205" s="3"/>
      <c r="G205" s="3"/>
      <c r="H205" s="2"/>
    </row>
    <row r="206" spans="1:8" x14ac:dyDescent="0.25">
      <c r="A206" s="4"/>
      <c r="B206" s="2"/>
      <c r="C206" s="2"/>
      <c r="D206" s="3"/>
      <c r="E206" s="3"/>
      <c r="F206" s="3"/>
      <c r="G206" s="3"/>
      <c r="H206" s="2"/>
    </row>
    <row r="207" spans="1:8" x14ac:dyDescent="0.25">
      <c r="A207" s="4"/>
      <c r="B207" s="2"/>
      <c r="C207" s="2"/>
      <c r="D207" s="3"/>
      <c r="E207" s="3"/>
      <c r="F207" s="3"/>
      <c r="G207" s="3"/>
      <c r="H207" s="2"/>
    </row>
    <row r="208" spans="1:8" x14ac:dyDescent="0.25">
      <c r="A208" s="4"/>
      <c r="B208" s="2"/>
      <c r="C208" s="2"/>
      <c r="D208" s="3"/>
      <c r="E208" s="3"/>
      <c r="F208" s="3"/>
      <c r="G208" s="3"/>
      <c r="H208" s="2"/>
    </row>
    <row r="209" spans="1:8" x14ac:dyDescent="0.25">
      <c r="A209" s="4"/>
      <c r="B209" s="2"/>
      <c r="C209" s="2"/>
      <c r="D209" s="3"/>
      <c r="E209" s="3"/>
      <c r="F209" s="3"/>
      <c r="G209" s="3"/>
      <c r="H209" s="2"/>
    </row>
    <row r="210" spans="1:8" x14ac:dyDescent="0.25">
      <c r="A210" s="4"/>
      <c r="B210" s="2"/>
      <c r="C210" s="2"/>
      <c r="D210" s="3"/>
      <c r="E210" s="3"/>
      <c r="F210" s="3"/>
      <c r="G210" s="3"/>
      <c r="H210" s="2"/>
    </row>
    <row r="211" spans="1:8" x14ac:dyDescent="0.25">
      <c r="A211" s="4"/>
      <c r="B211" s="2"/>
      <c r="C211" s="2"/>
      <c r="D211" s="3"/>
      <c r="E211" s="3"/>
      <c r="F211" s="3"/>
      <c r="G211" s="3"/>
      <c r="H211" s="2"/>
    </row>
    <row r="212" spans="1:8" x14ac:dyDescent="0.25">
      <c r="A212" s="4"/>
      <c r="B212" s="2"/>
      <c r="C212" s="2"/>
      <c r="D212" s="3"/>
      <c r="E212" s="3"/>
      <c r="F212" s="3"/>
      <c r="G212" s="3"/>
      <c r="H212" s="2"/>
    </row>
    <row r="213" spans="1:8" x14ac:dyDescent="0.25">
      <c r="A213" s="4"/>
      <c r="B213" s="2"/>
      <c r="C213" s="2"/>
      <c r="D213" s="3"/>
      <c r="E213" s="3"/>
      <c r="F213" s="3"/>
      <c r="G213" s="3"/>
      <c r="H213" s="2"/>
    </row>
    <row r="214" spans="1:8" x14ac:dyDescent="0.25">
      <c r="A214" s="4"/>
      <c r="B214" s="2"/>
      <c r="C214" s="2"/>
      <c r="D214" s="3"/>
      <c r="E214" s="3"/>
      <c r="F214" s="3"/>
      <c r="G214" s="3"/>
      <c r="H214" s="2"/>
    </row>
    <row r="215" spans="1:8" x14ac:dyDescent="0.25">
      <c r="A215" s="4"/>
      <c r="B215" s="2"/>
      <c r="C215" s="2"/>
      <c r="D215" s="3"/>
      <c r="E215" s="3"/>
      <c r="F215" s="3"/>
      <c r="G215" s="3"/>
      <c r="H215" s="2"/>
    </row>
    <row r="216" spans="1:8" x14ac:dyDescent="0.25">
      <c r="A216" s="4"/>
      <c r="B216" s="2"/>
      <c r="C216" s="2"/>
      <c r="D216" s="3"/>
      <c r="E216" s="3"/>
      <c r="F216" s="3"/>
      <c r="G216" s="3"/>
      <c r="H216" s="2"/>
    </row>
    <row r="217" spans="1:8" x14ac:dyDescent="0.25">
      <c r="A217" s="4"/>
      <c r="B217" s="2"/>
      <c r="C217" s="2"/>
      <c r="D217" s="3"/>
      <c r="E217" s="3"/>
      <c r="F217" s="3"/>
      <c r="G217" s="3"/>
      <c r="H217" s="2"/>
    </row>
    <row r="218" spans="1:8" x14ac:dyDescent="0.25">
      <c r="A218" s="4"/>
      <c r="B218" s="2"/>
      <c r="C218" s="2"/>
      <c r="D218" s="3"/>
      <c r="E218" s="3"/>
      <c r="F218" s="3"/>
      <c r="G218" s="3"/>
      <c r="H218" s="2"/>
    </row>
    <row r="219" spans="1:8" x14ac:dyDescent="0.25">
      <c r="A219" s="4"/>
      <c r="B219" s="2"/>
      <c r="C219" s="2"/>
      <c r="D219" s="3"/>
      <c r="E219" s="3"/>
      <c r="F219" s="3"/>
      <c r="G219" s="3"/>
      <c r="H219" s="2"/>
    </row>
  </sheetData>
  <sheetProtection algorithmName="SHA-512" hashValue="zSPHdq61zqPjhSdUy/Wm/bSEczVQjxtZjDBW8OhNK3u3NZu1w4gjExlY+mga8cbNtgi7gXX73d/F+OOAevZAZA==" saltValue="yv1Jk87GtgadSKHvI8iAXA==" spinCount="100000" sheet="1" objects="1" scenarios="1" formatCells="0" formatColumns="0" formatRows="0"/>
  <mergeCells count="40">
    <mergeCell ref="B121:H121"/>
    <mergeCell ref="B129:H129"/>
    <mergeCell ref="B130:H130"/>
    <mergeCell ref="B109:H109"/>
    <mergeCell ref="B138:H138"/>
    <mergeCell ref="B135:H135"/>
    <mergeCell ref="B111:H111"/>
    <mergeCell ref="A120:H120"/>
    <mergeCell ref="A128:H128"/>
    <mergeCell ref="B4:H4"/>
    <mergeCell ref="B5:H5"/>
    <mergeCell ref="B12:H12"/>
    <mergeCell ref="B15:H15"/>
    <mergeCell ref="B19:H19"/>
    <mergeCell ref="B9:H9"/>
    <mergeCell ref="B23:H23"/>
    <mergeCell ref="B26:H26"/>
    <mergeCell ref="B28:H28"/>
    <mergeCell ref="B107:H107"/>
    <mergeCell ref="B32:H32"/>
    <mergeCell ref="B45:H45"/>
    <mergeCell ref="B30:H30"/>
    <mergeCell ref="B85:H85"/>
    <mergeCell ref="B36:H36"/>
    <mergeCell ref="A141:H141"/>
    <mergeCell ref="A142:H142"/>
    <mergeCell ref="A143:H143"/>
    <mergeCell ref="A1:C1"/>
    <mergeCell ref="A2:C2"/>
    <mergeCell ref="D1:H1"/>
    <mergeCell ref="D2:H2"/>
    <mergeCell ref="B115:H115"/>
    <mergeCell ref="B53:H53"/>
    <mergeCell ref="B66:H66"/>
    <mergeCell ref="B73:H73"/>
    <mergeCell ref="B75:H75"/>
    <mergeCell ref="B77:H77"/>
    <mergeCell ref="B79:H79"/>
    <mergeCell ref="B81:H81"/>
    <mergeCell ref="B87:H87"/>
  </mergeCells>
  <dataValidations count="1">
    <dataValidation type="list" allowBlank="1" showInputMessage="1" showErrorMessage="1" sqref="D131:G134 D116:G119 D122:G127 D88:G106 D112:G114 D54:G65 D110:G110 D10:G11 D16:G18 D24:G25 D27:G27 D29:G29 D33:G35 D6:G8 D46:G52 D74:G74 D76:G76 D78:G78 D80:G80 D13:G14 D37:G44 D20:G22 D67:G72 D31:G31 D82:G84 D86:G86 D108:G108 D136:G137 D139:G140">
      <formula1>"✓, -----"</formula1>
    </dataValidation>
  </dataValidations>
  <printOptions horizontalCentered="1"/>
  <pageMargins left="0.7" right="0.7" top="0.75" bottom="1" header="0.3" footer="0.3"/>
  <pageSetup firstPageNumber="4" orientation="landscape" r:id="rId1"/>
  <headerFooter>
    <oddFooter>&amp;L&amp;"Arial,Regular"&amp;10For Official Government Use Only
USDA, AMS, SCP, Specialty Crops Inspection Division
Based on Produce GAPs Harmonized Food Safety Standard 12/8/2016 Version 1.1&amp;RMarch 15, 2017
USDA Checklist 
Version 3.0</oddFooter>
  </headerFooter>
  <rowBreaks count="5" manualBreakCount="5">
    <brk id="11" max="16383" man="1"/>
    <brk id="25" max="16383" man="1"/>
    <brk id="86" max="16383" man="1"/>
    <brk id="134"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6"/>
  <sheetViews>
    <sheetView view="pageLayout" zoomScale="90" zoomScaleNormal="100" zoomScalePageLayoutView="90" workbookViewId="0">
      <selection activeCell="H31" sqref="H31"/>
    </sheetView>
  </sheetViews>
  <sheetFormatPr defaultColWidth="8.85546875" defaultRowHeight="15" x14ac:dyDescent="0.25"/>
  <cols>
    <col min="1" max="1" width="8.85546875" customWidth="1"/>
    <col min="2" max="2" width="24.85546875" customWidth="1"/>
    <col min="3" max="3" width="6.7109375" customWidth="1"/>
    <col min="4" max="7" width="5.140625" customWidth="1"/>
    <col min="8" max="8" width="38.7109375" customWidth="1"/>
    <col min="9" max="9" width="21.42578125" customWidth="1"/>
  </cols>
  <sheetData>
    <row r="1" spans="1:9" s="30" customFormat="1" ht="14.45" customHeight="1" x14ac:dyDescent="0.25">
      <c r="A1" s="222" t="s">
        <v>112</v>
      </c>
      <c r="B1" s="223"/>
      <c r="C1" s="224"/>
      <c r="D1" s="250">
        <f>'Cover Page'!B5</f>
        <v>0</v>
      </c>
      <c r="E1" s="250"/>
      <c r="F1" s="250"/>
      <c r="G1" s="250"/>
      <c r="H1" s="250"/>
      <c r="I1" s="251"/>
    </row>
    <row r="2" spans="1:9" s="30" customFormat="1" ht="14.45" customHeight="1" x14ac:dyDescent="0.25">
      <c r="A2" s="222" t="s">
        <v>126</v>
      </c>
      <c r="B2" s="223"/>
      <c r="C2" s="224"/>
      <c r="D2" s="252">
        <f>'Cover Page'!D18</f>
        <v>0</v>
      </c>
      <c r="E2" s="252"/>
      <c r="F2" s="252"/>
      <c r="G2" s="252"/>
      <c r="H2" s="252"/>
      <c r="I2" s="253"/>
    </row>
    <row r="3" spans="1:9" s="96" customFormat="1" ht="116.25" customHeight="1" x14ac:dyDescent="0.25">
      <c r="A3" s="254" t="s">
        <v>382</v>
      </c>
      <c r="B3" s="255"/>
      <c r="C3" s="255"/>
      <c r="D3" s="255"/>
      <c r="E3" s="255"/>
      <c r="F3" s="255"/>
      <c r="G3" s="255"/>
      <c r="H3" s="255"/>
      <c r="I3" s="255"/>
    </row>
    <row r="4" spans="1:9" s="96" customFormat="1" ht="81.75" customHeight="1" x14ac:dyDescent="0.25">
      <c r="A4" s="254" t="s">
        <v>380</v>
      </c>
      <c r="B4" s="255"/>
      <c r="C4" s="255"/>
      <c r="D4" s="255"/>
      <c r="E4" s="255"/>
      <c r="F4" s="255"/>
      <c r="G4" s="255"/>
      <c r="H4" s="255"/>
      <c r="I4" s="255"/>
    </row>
    <row r="5" spans="1:9" s="30" customFormat="1" ht="21.6" customHeight="1" x14ac:dyDescent="0.25">
      <c r="A5" s="257" t="s">
        <v>0</v>
      </c>
      <c r="B5" s="244" t="s">
        <v>1</v>
      </c>
      <c r="C5" s="244" t="s">
        <v>180</v>
      </c>
      <c r="D5" s="242" t="s">
        <v>2</v>
      </c>
      <c r="E5" s="242" t="s">
        <v>3</v>
      </c>
      <c r="F5" s="242" t="s">
        <v>4</v>
      </c>
      <c r="G5" s="242" t="s">
        <v>5</v>
      </c>
      <c r="H5" s="244" t="s">
        <v>6</v>
      </c>
      <c r="I5" s="244" t="s">
        <v>262</v>
      </c>
    </row>
    <row r="6" spans="1:9" s="30" customFormat="1" ht="21.6" customHeight="1" x14ac:dyDescent="0.25">
      <c r="A6" s="258"/>
      <c r="B6" s="245"/>
      <c r="C6" s="245"/>
      <c r="D6" s="243"/>
      <c r="E6" s="243"/>
      <c r="F6" s="243"/>
      <c r="G6" s="243"/>
      <c r="H6" s="245"/>
      <c r="I6" s="256"/>
    </row>
    <row r="7" spans="1:9" s="17" customFormat="1" x14ac:dyDescent="0.25">
      <c r="A7" s="51">
        <v>5</v>
      </c>
      <c r="B7" s="231" t="s">
        <v>261</v>
      </c>
      <c r="C7" s="232"/>
      <c r="D7" s="232"/>
      <c r="E7" s="232"/>
      <c r="F7" s="232"/>
      <c r="G7" s="232"/>
      <c r="H7" s="232"/>
      <c r="I7" s="246"/>
    </row>
    <row r="8" spans="1:9" s="17" customFormat="1" x14ac:dyDescent="0.25">
      <c r="A8" s="51">
        <v>5.0999999999999996</v>
      </c>
      <c r="B8" s="231" t="s">
        <v>263</v>
      </c>
      <c r="C8" s="232"/>
      <c r="D8" s="232"/>
      <c r="E8" s="232"/>
      <c r="F8" s="232"/>
      <c r="G8" s="232"/>
      <c r="H8" s="232"/>
      <c r="I8" s="246"/>
    </row>
    <row r="9" spans="1:9" s="88" customFormat="1" ht="68.25" customHeight="1" x14ac:dyDescent="0.25">
      <c r="A9" s="23" t="s">
        <v>303</v>
      </c>
      <c r="B9" s="89" t="s">
        <v>304</v>
      </c>
      <c r="C9" s="24" t="s">
        <v>264</v>
      </c>
      <c r="D9" s="6"/>
      <c r="E9" s="6"/>
      <c r="F9" s="6"/>
      <c r="G9" s="6"/>
      <c r="H9" s="91"/>
      <c r="I9" s="24" t="s">
        <v>265</v>
      </c>
    </row>
    <row r="10" spans="1:9" s="88" customFormat="1" ht="68.25" customHeight="1" x14ac:dyDescent="0.25">
      <c r="A10" s="23" t="s">
        <v>305</v>
      </c>
      <c r="B10" s="89" t="s">
        <v>315</v>
      </c>
      <c r="C10" s="24" t="s">
        <v>264</v>
      </c>
      <c r="D10" s="6"/>
      <c r="E10" s="6"/>
      <c r="F10" s="6"/>
      <c r="G10" s="6"/>
      <c r="H10" s="91"/>
      <c r="I10" s="24" t="s">
        <v>265</v>
      </c>
    </row>
    <row r="11" spans="1:9" s="38" customFormat="1" ht="211.5" customHeight="1" x14ac:dyDescent="0.25">
      <c r="A11" s="23" t="s">
        <v>431</v>
      </c>
      <c r="B11" s="7" t="s">
        <v>273</v>
      </c>
      <c r="C11" s="24" t="s">
        <v>264</v>
      </c>
      <c r="D11" s="6"/>
      <c r="E11" s="6"/>
      <c r="F11" s="6"/>
      <c r="G11" s="6"/>
      <c r="H11" s="80"/>
      <c r="I11" s="95" t="s">
        <v>381</v>
      </c>
    </row>
    <row r="12" spans="1:9" s="88" customFormat="1" ht="84.95" customHeight="1" x14ac:dyDescent="0.25">
      <c r="A12" s="23" t="s">
        <v>432</v>
      </c>
      <c r="B12" s="89" t="s">
        <v>301</v>
      </c>
      <c r="C12" s="24"/>
      <c r="D12" s="6"/>
      <c r="E12" s="6"/>
      <c r="F12" s="6"/>
      <c r="G12" s="6"/>
      <c r="H12" s="91"/>
      <c r="I12" s="24" t="s">
        <v>265</v>
      </c>
    </row>
    <row r="13" spans="1:9" s="88" customFormat="1" ht="68.25" customHeight="1" x14ac:dyDescent="0.25">
      <c r="A13" s="23" t="s">
        <v>433</v>
      </c>
      <c r="B13" s="89" t="s">
        <v>306</v>
      </c>
      <c r="C13" s="24" t="s">
        <v>307</v>
      </c>
      <c r="D13" s="6"/>
      <c r="E13" s="6"/>
      <c r="F13" s="6"/>
      <c r="G13" s="6"/>
      <c r="H13" s="91"/>
      <c r="I13" s="24" t="s">
        <v>265</v>
      </c>
    </row>
    <row r="14" spans="1:9" s="88" customFormat="1" ht="68.25" customHeight="1" x14ac:dyDescent="0.25">
      <c r="A14" s="23" t="s">
        <v>434</v>
      </c>
      <c r="B14" s="89" t="s">
        <v>308</v>
      </c>
      <c r="C14" s="24" t="s">
        <v>264</v>
      </c>
      <c r="D14" s="6"/>
      <c r="E14" s="6"/>
      <c r="F14" s="6"/>
      <c r="G14" s="6"/>
      <c r="H14" s="91"/>
      <c r="I14" s="24" t="s">
        <v>265</v>
      </c>
    </row>
    <row r="15" spans="1:9" s="88" customFormat="1" ht="68.25" customHeight="1" x14ac:dyDescent="0.25">
      <c r="A15" s="23" t="s">
        <v>435</v>
      </c>
      <c r="B15" s="89" t="s">
        <v>306</v>
      </c>
      <c r="C15" s="24" t="s">
        <v>307</v>
      </c>
      <c r="D15" s="6"/>
      <c r="E15" s="6"/>
      <c r="F15" s="6"/>
      <c r="G15" s="6"/>
      <c r="H15" s="91"/>
      <c r="I15" s="24" t="s">
        <v>265</v>
      </c>
    </row>
    <row r="16" spans="1:9" s="88" customFormat="1" ht="84.95" customHeight="1" x14ac:dyDescent="0.25">
      <c r="A16" s="23" t="s">
        <v>436</v>
      </c>
      <c r="B16" s="89" t="s">
        <v>166</v>
      </c>
      <c r="C16" s="24" t="s">
        <v>264</v>
      </c>
      <c r="D16" s="6"/>
      <c r="E16" s="6"/>
      <c r="F16" s="6"/>
      <c r="G16" s="6"/>
      <c r="H16" s="91"/>
      <c r="I16" s="24" t="s">
        <v>381</v>
      </c>
    </row>
    <row r="17" spans="1:9" s="88" customFormat="1" ht="68.25" customHeight="1" x14ac:dyDescent="0.25">
      <c r="A17" s="23" t="s">
        <v>437</v>
      </c>
      <c r="B17" s="89" t="s">
        <v>167</v>
      </c>
      <c r="C17" s="24" t="s">
        <v>264</v>
      </c>
      <c r="D17" s="6"/>
      <c r="E17" s="6"/>
      <c r="F17" s="6"/>
      <c r="G17" s="6"/>
      <c r="H17" s="91"/>
      <c r="I17" s="24" t="s">
        <v>381</v>
      </c>
    </row>
    <row r="18" spans="1:9" s="88" customFormat="1" ht="96.6" customHeight="1" x14ac:dyDescent="0.25">
      <c r="A18" s="23" t="s">
        <v>438</v>
      </c>
      <c r="B18" s="89" t="s">
        <v>266</v>
      </c>
      <c r="C18" s="24" t="s">
        <v>264</v>
      </c>
      <c r="D18" s="6"/>
      <c r="E18" s="6"/>
      <c r="F18" s="6"/>
      <c r="G18" s="6"/>
      <c r="H18" s="91"/>
      <c r="I18" s="24" t="s">
        <v>381</v>
      </c>
    </row>
    <row r="19" spans="1:9" s="29" customFormat="1" ht="124.5" customHeight="1" x14ac:dyDescent="0.25">
      <c r="A19" s="25" t="s">
        <v>439</v>
      </c>
      <c r="B19" s="7" t="s">
        <v>272</v>
      </c>
      <c r="C19" s="26" t="s">
        <v>264</v>
      </c>
      <c r="D19" s="6"/>
      <c r="E19" s="6"/>
      <c r="F19" s="6"/>
      <c r="G19" s="6"/>
      <c r="H19" s="80"/>
      <c r="I19" s="95" t="s">
        <v>381</v>
      </c>
    </row>
    <row r="20" spans="1:9" s="17" customFormat="1" x14ac:dyDescent="0.25">
      <c r="A20" s="51">
        <v>5.2</v>
      </c>
      <c r="B20" s="231" t="s">
        <v>267</v>
      </c>
      <c r="C20" s="232"/>
      <c r="D20" s="232"/>
      <c r="E20" s="232"/>
      <c r="F20" s="232"/>
      <c r="G20" s="232"/>
      <c r="H20" s="232"/>
      <c r="I20" s="246"/>
    </row>
    <row r="21" spans="1:9" s="88" customFormat="1" ht="84.95" customHeight="1" x14ac:dyDescent="0.25">
      <c r="A21" s="23" t="s">
        <v>310</v>
      </c>
      <c r="B21" s="89" t="s">
        <v>274</v>
      </c>
      <c r="C21" s="24" t="s">
        <v>264</v>
      </c>
      <c r="D21" s="6"/>
      <c r="E21" s="6"/>
      <c r="F21" s="6"/>
      <c r="G21" s="6"/>
      <c r="H21" s="91"/>
      <c r="I21" s="24" t="s">
        <v>381</v>
      </c>
    </row>
    <row r="22" spans="1:9" s="100" customFormat="1" ht="96.6" customHeight="1" x14ac:dyDescent="0.25">
      <c r="A22" s="23" t="s">
        <v>311</v>
      </c>
      <c r="B22" s="101" t="s">
        <v>275</v>
      </c>
      <c r="C22" s="24" t="s">
        <v>316</v>
      </c>
      <c r="D22" s="6"/>
      <c r="E22" s="6"/>
      <c r="F22" s="6"/>
      <c r="G22" s="6"/>
      <c r="H22" s="102"/>
      <c r="I22" s="24" t="s">
        <v>381</v>
      </c>
    </row>
    <row r="23" spans="1:9" s="88" customFormat="1" ht="96.6" customHeight="1" x14ac:dyDescent="0.25">
      <c r="A23" s="23" t="s">
        <v>312</v>
      </c>
      <c r="B23" s="89" t="s">
        <v>349</v>
      </c>
      <c r="C23" s="24" t="s">
        <v>307</v>
      </c>
      <c r="D23" s="6"/>
      <c r="E23" s="6"/>
      <c r="F23" s="6"/>
      <c r="G23" s="6"/>
      <c r="H23" s="91"/>
      <c r="I23" s="24" t="s">
        <v>381</v>
      </c>
    </row>
    <row r="24" spans="1:9" s="39" customFormat="1" ht="24.75" customHeight="1" x14ac:dyDescent="0.25">
      <c r="A24" s="214" t="s">
        <v>313</v>
      </c>
      <c r="B24" s="215"/>
      <c r="C24" s="215"/>
      <c r="D24" s="215"/>
      <c r="E24" s="215"/>
      <c r="F24" s="215"/>
      <c r="G24" s="215"/>
      <c r="H24" s="215"/>
      <c r="I24" s="241"/>
    </row>
    <row r="25" spans="1:9" s="30" customFormat="1" x14ac:dyDescent="0.25">
      <c r="A25" s="247" t="s">
        <v>314</v>
      </c>
      <c r="B25" s="248"/>
      <c r="C25" s="248"/>
      <c r="D25" s="248"/>
      <c r="E25" s="248"/>
      <c r="F25" s="248"/>
      <c r="G25" s="248"/>
      <c r="H25" s="248"/>
      <c r="I25" s="249"/>
    </row>
    <row r="26" spans="1:9" s="30" customFormat="1" ht="72" customHeight="1" x14ac:dyDescent="0.25">
      <c r="A26" s="219"/>
      <c r="B26" s="220"/>
      <c r="C26" s="220"/>
      <c r="D26" s="220"/>
      <c r="E26" s="220"/>
      <c r="F26" s="220"/>
      <c r="G26" s="220"/>
      <c r="H26" s="220"/>
      <c r="I26" s="221"/>
    </row>
  </sheetData>
  <sheetProtection algorithmName="SHA-512" hashValue="Tv/g8uv/zRBIDtMMRCo4mephx15AOXx7ChbVsPzFMVt0dMf9rxDRDxBjUdKbTjmjaay1/zomLk9FYbBh1uK7RQ==" saltValue="gkOTk5NMJ440kWRNJfP88Q==" spinCount="100000" sheet="1" objects="1" scenarios="1" formatCells="0" formatColumns="0" formatRows="0"/>
  <mergeCells count="21">
    <mergeCell ref="A24:I24"/>
    <mergeCell ref="A26:I26"/>
    <mergeCell ref="B20:I20"/>
    <mergeCell ref="A25:I25"/>
    <mergeCell ref="D1:I1"/>
    <mergeCell ref="D2:I2"/>
    <mergeCell ref="A3:I3"/>
    <mergeCell ref="A1:C1"/>
    <mergeCell ref="A2:C2"/>
    <mergeCell ref="A4:I4"/>
    <mergeCell ref="I5:I6"/>
    <mergeCell ref="B8:I8"/>
    <mergeCell ref="A5:A6"/>
    <mergeCell ref="B5:B6"/>
    <mergeCell ref="C5:C6"/>
    <mergeCell ref="B7:I7"/>
    <mergeCell ref="D5:D6"/>
    <mergeCell ref="E5:E6"/>
    <mergeCell ref="F5:F6"/>
    <mergeCell ref="G5:G6"/>
    <mergeCell ref="H5:H6"/>
  </mergeCells>
  <dataValidations disablePrompts="1" count="1">
    <dataValidation type="list" allowBlank="1" showInputMessage="1" showErrorMessage="1" sqref="D21:G23 D9:G19">
      <formula1>"✓, -----"</formula1>
    </dataValidation>
  </dataValidations>
  <printOptions horizontalCentered="1"/>
  <pageMargins left="0.7" right="0.7" top="0.75" bottom="1" header="0.3" footer="0.3"/>
  <pageSetup orientation="landscape" r:id="rId1"/>
  <headerFooter>
    <oddFooter>&amp;L&amp;"Arial,Regular"&amp;10For Official Government Use Only
USDA, AMS, SCP, Specialty Crops Inspection Division
Based on Produce GAPs Harmonized Food Safety Standard 12/8/2016 Version 1.1&amp;RMarch 15, 2017
USDA Checklist 
Version 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90" zoomScaleNormal="100" zoomScalePageLayoutView="90" workbookViewId="0">
      <selection activeCell="A25" sqref="A25"/>
    </sheetView>
  </sheetViews>
  <sheetFormatPr defaultColWidth="8.85546875" defaultRowHeight="15" x14ac:dyDescent="0.25"/>
  <cols>
    <col min="1" max="1" width="8.85546875" style="39" customWidth="1"/>
    <col min="2" max="2" width="24.85546875" style="39" customWidth="1"/>
    <col min="3" max="3" width="6.7109375" style="39" customWidth="1"/>
    <col min="4" max="7" width="5.140625" style="39" customWidth="1"/>
    <col min="8" max="8" width="31.85546875" style="39" customWidth="1"/>
    <col min="9" max="9" width="15.28515625" style="39" customWidth="1"/>
    <col min="10" max="10" width="13.28515625" style="39" customWidth="1"/>
    <col min="11" max="16384" width="8.85546875" style="39"/>
  </cols>
  <sheetData>
    <row r="1" spans="1:10" ht="14.45" customHeight="1" x14ac:dyDescent="0.25">
      <c r="A1" s="222" t="s">
        <v>112</v>
      </c>
      <c r="B1" s="223"/>
      <c r="C1" s="224"/>
      <c r="D1" s="250">
        <f>'Cover Page'!B5</f>
        <v>0</v>
      </c>
      <c r="E1" s="250"/>
      <c r="F1" s="250"/>
      <c r="G1" s="250"/>
      <c r="H1" s="250"/>
      <c r="I1" s="251"/>
      <c r="J1" s="251"/>
    </row>
    <row r="2" spans="1:10" ht="14.45" customHeight="1" x14ac:dyDescent="0.25">
      <c r="A2" s="222" t="s">
        <v>126</v>
      </c>
      <c r="B2" s="223"/>
      <c r="C2" s="224"/>
      <c r="D2" s="252">
        <f>'Cover Page'!D18</f>
        <v>0</v>
      </c>
      <c r="E2" s="252"/>
      <c r="F2" s="252"/>
      <c r="G2" s="252"/>
      <c r="H2" s="252"/>
      <c r="I2" s="253"/>
      <c r="J2" s="253"/>
    </row>
    <row r="3" spans="1:10" ht="21.6" customHeight="1" x14ac:dyDescent="0.25">
      <c r="A3" s="254" t="s">
        <v>341</v>
      </c>
      <c r="B3" s="254"/>
      <c r="C3" s="254"/>
      <c r="D3" s="254"/>
      <c r="E3" s="254"/>
      <c r="F3" s="254"/>
      <c r="G3" s="254"/>
      <c r="H3" s="254"/>
      <c r="I3" s="254"/>
      <c r="J3" s="254"/>
    </row>
    <row r="4" spans="1:10" ht="21.6" customHeight="1" x14ac:dyDescent="0.25">
      <c r="A4" s="254"/>
      <c r="B4" s="254"/>
      <c r="C4" s="254"/>
      <c r="D4" s="254"/>
      <c r="E4" s="254"/>
      <c r="F4" s="254"/>
      <c r="G4" s="254"/>
      <c r="H4" s="254"/>
      <c r="I4" s="254"/>
      <c r="J4" s="254"/>
    </row>
    <row r="5" spans="1:10" ht="21.6" customHeight="1" x14ac:dyDescent="0.25">
      <c r="A5" s="254"/>
      <c r="B5" s="254"/>
      <c r="C5" s="254"/>
      <c r="D5" s="254"/>
      <c r="E5" s="254"/>
      <c r="F5" s="254"/>
      <c r="G5" s="254"/>
      <c r="H5" s="254"/>
      <c r="I5" s="254"/>
      <c r="J5" s="254"/>
    </row>
    <row r="6" spans="1:10" s="40" customFormat="1" x14ac:dyDescent="0.25">
      <c r="A6" s="254" t="s">
        <v>326</v>
      </c>
      <c r="B6" s="274"/>
      <c r="C6" s="274"/>
      <c r="D6" s="274"/>
      <c r="E6" s="274"/>
      <c r="F6" s="274"/>
      <c r="G6" s="274"/>
      <c r="H6" s="274"/>
      <c r="I6" s="274"/>
      <c r="J6" s="274"/>
    </row>
    <row r="7" spans="1:10" s="40" customFormat="1" ht="18" customHeight="1" x14ac:dyDescent="0.25">
      <c r="A7" s="28">
        <v>1</v>
      </c>
      <c r="B7" s="265" t="s">
        <v>325</v>
      </c>
      <c r="C7" s="266"/>
      <c r="D7" s="266"/>
      <c r="E7" s="266"/>
      <c r="F7" s="266"/>
      <c r="G7" s="266"/>
      <c r="H7" s="266"/>
      <c r="I7" s="266"/>
      <c r="J7" s="266"/>
    </row>
    <row r="8" spans="1:10" s="40" customFormat="1" ht="18" customHeight="1" x14ac:dyDescent="0.25">
      <c r="A8" s="28">
        <v>2</v>
      </c>
      <c r="B8" s="265" t="s">
        <v>324</v>
      </c>
      <c r="C8" s="266"/>
      <c r="D8" s="266"/>
      <c r="E8" s="266"/>
      <c r="F8" s="266"/>
      <c r="G8" s="266"/>
      <c r="H8" s="266"/>
      <c r="I8" s="266"/>
      <c r="J8" s="266"/>
    </row>
    <row r="9" spans="1:10" s="40" customFormat="1" ht="18" customHeight="1" x14ac:dyDescent="0.25">
      <c r="A9" s="28">
        <v>3</v>
      </c>
      <c r="B9" s="265" t="s">
        <v>340</v>
      </c>
      <c r="C9" s="266"/>
      <c r="D9" s="266"/>
      <c r="E9" s="266"/>
      <c r="F9" s="266"/>
      <c r="G9" s="266"/>
      <c r="H9" s="266"/>
      <c r="I9" s="266"/>
      <c r="J9" s="266"/>
    </row>
    <row r="10" spans="1:10" s="40" customFormat="1" x14ac:dyDescent="0.25">
      <c r="A10" s="254"/>
      <c r="B10" s="255"/>
      <c r="C10" s="255"/>
      <c r="D10" s="255"/>
      <c r="E10" s="255"/>
      <c r="F10" s="255"/>
      <c r="G10" s="255"/>
      <c r="H10" s="255"/>
      <c r="I10" s="255"/>
      <c r="J10" s="255"/>
    </row>
    <row r="11" spans="1:10" ht="21.6" customHeight="1" x14ac:dyDescent="0.25">
      <c r="A11" s="257" t="s">
        <v>0</v>
      </c>
      <c r="B11" s="244" t="s">
        <v>1</v>
      </c>
      <c r="C11" s="244" t="s">
        <v>180</v>
      </c>
      <c r="D11" s="242" t="s">
        <v>2</v>
      </c>
      <c r="E11" s="242" t="s">
        <v>3</v>
      </c>
      <c r="F11" s="242" t="s">
        <v>4</v>
      </c>
      <c r="G11" s="242" t="s">
        <v>5</v>
      </c>
      <c r="H11" s="267" t="s">
        <v>6</v>
      </c>
      <c r="I11" s="268"/>
      <c r="J11" s="269"/>
    </row>
    <row r="12" spans="1:10" ht="21.6" customHeight="1" x14ac:dyDescent="0.25">
      <c r="A12" s="258"/>
      <c r="B12" s="245"/>
      <c r="C12" s="245"/>
      <c r="D12" s="243"/>
      <c r="E12" s="243"/>
      <c r="F12" s="243"/>
      <c r="G12" s="243"/>
      <c r="H12" s="270"/>
      <c r="I12" s="271"/>
      <c r="J12" s="272"/>
    </row>
    <row r="13" spans="1:10" ht="15" customHeight="1" x14ac:dyDescent="0.25">
      <c r="A13" s="50">
        <v>6</v>
      </c>
      <c r="B13" s="262" t="s">
        <v>327</v>
      </c>
      <c r="C13" s="263"/>
      <c r="D13" s="263"/>
      <c r="E13" s="263"/>
      <c r="F13" s="263"/>
      <c r="G13" s="263"/>
      <c r="H13" s="263"/>
      <c r="I13" s="263"/>
      <c r="J13" s="264"/>
    </row>
    <row r="14" spans="1:10" s="88" customFormat="1" ht="15" customHeight="1" x14ac:dyDescent="0.25">
      <c r="A14" s="51">
        <v>6.1</v>
      </c>
      <c r="B14" s="262" t="s">
        <v>328</v>
      </c>
      <c r="C14" s="263"/>
      <c r="D14" s="263"/>
      <c r="E14" s="263"/>
      <c r="F14" s="263"/>
      <c r="G14" s="263"/>
      <c r="H14" s="263"/>
      <c r="I14" s="263"/>
      <c r="J14" s="264"/>
    </row>
    <row r="15" spans="1:10" ht="49.5" customHeight="1" x14ac:dyDescent="0.25">
      <c r="A15" s="23" t="s">
        <v>442</v>
      </c>
      <c r="B15" s="7" t="s">
        <v>329</v>
      </c>
      <c r="C15" s="24" t="s">
        <v>316</v>
      </c>
      <c r="D15" s="6"/>
      <c r="E15" s="6"/>
      <c r="F15" s="6"/>
      <c r="G15" s="6"/>
      <c r="H15" s="259"/>
      <c r="I15" s="260"/>
      <c r="J15" s="261"/>
    </row>
    <row r="16" spans="1:10" s="38" customFormat="1" ht="84.95" customHeight="1" x14ac:dyDescent="0.25">
      <c r="A16" s="23" t="s">
        <v>443</v>
      </c>
      <c r="B16" s="7" t="s">
        <v>330</v>
      </c>
      <c r="C16" s="24" t="s">
        <v>307</v>
      </c>
      <c r="D16" s="6"/>
      <c r="E16" s="6"/>
      <c r="F16" s="6"/>
      <c r="G16" s="6"/>
      <c r="H16" s="259"/>
      <c r="I16" s="260"/>
      <c r="J16" s="261"/>
    </row>
    <row r="17" spans="1:10" s="88" customFormat="1" ht="15" customHeight="1" x14ac:dyDescent="0.25">
      <c r="A17" s="51">
        <v>6.2</v>
      </c>
      <c r="B17" s="262" t="s">
        <v>321</v>
      </c>
      <c r="C17" s="263"/>
      <c r="D17" s="263"/>
      <c r="E17" s="263"/>
      <c r="F17" s="263"/>
      <c r="G17" s="263"/>
      <c r="H17" s="263"/>
      <c r="I17" s="263"/>
      <c r="J17" s="264"/>
    </row>
    <row r="18" spans="1:10" s="38" customFormat="1" ht="84.95" customHeight="1" x14ac:dyDescent="0.25">
      <c r="A18" s="23" t="s">
        <v>444</v>
      </c>
      <c r="B18" s="7" t="s">
        <v>331</v>
      </c>
      <c r="C18" s="24" t="s">
        <v>264</v>
      </c>
      <c r="D18" s="6"/>
      <c r="E18" s="6"/>
      <c r="F18" s="6"/>
      <c r="G18" s="6"/>
      <c r="H18" s="259"/>
      <c r="I18" s="260"/>
      <c r="J18" s="261"/>
    </row>
    <row r="19" spans="1:10" ht="68.25" customHeight="1" x14ac:dyDescent="0.25">
      <c r="A19" s="25" t="s">
        <v>445</v>
      </c>
      <c r="B19" s="7" t="s">
        <v>332</v>
      </c>
      <c r="C19" s="24" t="s">
        <v>309</v>
      </c>
      <c r="D19" s="27"/>
      <c r="E19" s="27"/>
      <c r="F19" s="27"/>
      <c r="G19" s="27"/>
      <c r="H19" s="259"/>
      <c r="I19" s="260"/>
      <c r="J19" s="261"/>
    </row>
    <row r="20" spans="1:10" ht="154.69999999999999" customHeight="1" x14ac:dyDescent="0.25">
      <c r="A20" s="25" t="s">
        <v>446</v>
      </c>
      <c r="B20" s="7" t="s">
        <v>333</v>
      </c>
      <c r="C20" s="24" t="s">
        <v>264</v>
      </c>
      <c r="D20" s="27"/>
      <c r="E20" s="27"/>
      <c r="F20" s="27"/>
      <c r="G20" s="27"/>
      <c r="H20" s="259"/>
      <c r="I20" s="260"/>
      <c r="J20" s="261"/>
    </row>
    <row r="21" spans="1:10" s="88" customFormat="1" ht="15" customHeight="1" x14ac:dyDescent="0.25">
      <c r="A21" s="51">
        <v>6.3</v>
      </c>
      <c r="B21" s="262" t="s">
        <v>334</v>
      </c>
      <c r="C21" s="263"/>
      <c r="D21" s="263"/>
      <c r="E21" s="263"/>
      <c r="F21" s="263"/>
      <c r="G21" s="263"/>
      <c r="H21" s="263"/>
      <c r="I21" s="263"/>
      <c r="J21" s="264"/>
    </row>
    <row r="22" spans="1:10" ht="96.6" customHeight="1" x14ac:dyDescent="0.25">
      <c r="A22" s="25" t="s">
        <v>447</v>
      </c>
      <c r="B22" s="7" t="s">
        <v>335</v>
      </c>
      <c r="C22" s="24" t="s">
        <v>307</v>
      </c>
      <c r="D22" s="27"/>
      <c r="E22" s="27"/>
      <c r="F22" s="27"/>
      <c r="G22" s="27"/>
      <c r="H22" s="259"/>
      <c r="I22" s="260"/>
      <c r="J22" s="261"/>
    </row>
    <row r="23" spans="1:10" s="88" customFormat="1" ht="15" customHeight="1" x14ac:dyDescent="0.25">
      <c r="A23" s="51">
        <v>6.4</v>
      </c>
      <c r="B23" s="262" t="s">
        <v>336</v>
      </c>
      <c r="C23" s="263"/>
      <c r="D23" s="263"/>
      <c r="E23" s="263"/>
      <c r="F23" s="263"/>
      <c r="G23" s="263"/>
      <c r="H23" s="263"/>
      <c r="I23" s="263"/>
      <c r="J23" s="264"/>
    </row>
    <row r="24" spans="1:10" s="88" customFormat="1" ht="68.25" customHeight="1" x14ac:dyDescent="0.25">
      <c r="A24" s="25" t="s">
        <v>448</v>
      </c>
      <c r="B24" s="7" t="s">
        <v>337</v>
      </c>
      <c r="C24" s="24" t="s">
        <v>309</v>
      </c>
      <c r="D24" s="27"/>
      <c r="E24" s="27"/>
      <c r="F24" s="27"/>
      <c r="G24" s="27"/>
      <c r="H24" s="259"/>
      <c r="I24" s="260"/>
      <c r="J24" s="261"/>
    </row>
    <row r="25" spans="1:10" s="88" customFormat="1" ht="68.25" customHeight="1" x14ac:dyDescent="0.25">
      <c r="A25" s="25" t="s">
        <v>449</v>
      </c>
      <c r="B25" s="7" t="s">
        <v>338</v>
      </c>
      <c r="C25" s="24" t="s">
        <v>264</v>
      </c>
      <c r="D25" s="27"/>
      <c r="E25" s="27"/>
      <c r="F25" s="27"/>
      <c r="G25" s="27"/>
      <c r="H25" s="259"/>
      <c r="I25" s="260"/>
      <c r="J25" s="261"/>
    </row>
    <row r="26" spans="1:10" ht="24.75" customHeight="1" x14ac:dyDescent="0.25">
      <c r="A26" s="214" t="s">
        <v>313</v>
      </c>
      <c r="B26" s="215"/>
      <c r="C26" s="215"/>
      <c r="D26" s="215"/>
      <c r="E26" s="215"/>
      <c r="F26" s="215"/>
      <c r="G26" s="215"/>
      <c r="H26" s="215"/>
      <c r="I26" s="241"/>
      <c r="J26" s="241"/>
    </row>
    <row r="27" spans="1:10" s="111" customFormat="1" x14ac:dyDescent="0.25">
      <c r="A27" s="247" t="s">
        <v>314</v>
      </c>
      <c r="B27" s="248"/>
      <c r="C27" s="248"/>
      <c r="D27" s="248"/>
      <c r="E27" s="248"/>
      <c r="F27" s="248"/>
      <c r="G27" s="248"/>
      <c r="H27" s="248"/>
      <c r="I27" s="273"/>
      <c r="J27" s="249"/>
    </row>
    <row r="28" spans="1:10" ht="72" customHeight="1" x14ac:dyDescent="0.25">
      <c r="A28" s="219"/>
      <c r="B28" s="220"/>
      <c r="C28" s="220"/>
      <c r="D28" s="220"/>
      <c r="E28" s="220"/>
      <c r="F28" s="220"/>
      <c r="G28" s="220"/>
      <c r="H28" s="220"/>
      <c r="I28" s="220"/>
      <c r="J28" s="221"/>
    </row>
  </sheetData>
  <sheetProtection algorithmName="SHA-512" hashValue="o20Q+eFNJHDdDh9Ao4MZZtO316Kx/v3AW7nZaVh730vX0iXZYyrCHhxJf7Yb4Qlv5shCEYy2zwkeUkfFwAPuvw==" saltValue="WAExzEp/L5T8cqRU+IQ2Qw==" spinCount="100000" sheet="1" objects="1" scenarios="1" formatCells="0" formatColumns="0" formatRows="0"/>
  <mergeCells count="34">
    <mergeCell ref="A1:C1"/>
    <mergeCell ref="D1:J1"/>
    <mergeCell ref="A2:C2"/>
    <mergeCell ref="D2:J2"/>
    <mergeCell ref="A3:J5"/>
    <mergeCell ref="A26:J26"/>
    <mergeCell ref="A27:J27"/>
    <mergeCell ref="A28:J28"/>
    <mergeCell ref="A6:J6"/>
    <mergeCell ref="A10:J10"/>
    <mergeCell ref="B7:J7"/>
    <mergeCell ref="G11:G12"/>
    <mergeCell ref="B13:J13"/>
    <mergeCell ref="B14:J14"/>
    <mergeCell ref="A11:A12"/>
    <mergeCell ref="B11:B12"/>
    <mergeCell ref="C11:C12"/>
    <mergeCell ref="D11:D12"/>
    <mergeCell ref="E11:E12"/>
    <mergeCell ref="F11:F12"/>
    <mergeCell ref="H18:J18"/>
    <mergeCell ref="B8:J8"/>
    <mergeCell ref="B9:J9"/>
    <mergeCell ref="H11:J12"/>
    <mergeCell ref="H15:J15"/>
    <mergeCell ref="H16:J16"/>
    <mergeCell ref="H25:J25"/>
    <mergeCell ref="B21:J21"/>
    <mergeCell ref="B23:J23"/>
    <mergeCell ref="B17:J17"/>
    <mergeCell ref="H19:J19"/>
    <mergeCell ref="H20:J20"/>
    <mergeCell ref="H22:J22"/>
    <mergeCell ref="H24:J24"/>
  </mergeCells>
  <dataValidations disablePrompts="1" count="1">
    <dataValidation type="list" allowBlank="1" showInputMessage="1" showErrorMessage="1" sqref="D15:G16 D18:G20 D22:G22 D24:G25">
      <formula1>"✓, -----"</formula1>
    </dataValidation>
  </dataValidations>
  <printOptions horizontalCentered="1"/>
  <pageMargins left="0.7" right="0.7" top="0.75" bottom="1" header="0.3" footer="0.3"/>
  <pageSetup orientation="landscape" r:id="rId1"/>
  <headerFooter>
    <oddFooter>&amp;L&amp;"Arial,Regular"&amp;10For Official Government Use Only
USDA, AMS, SCP, Specialty Crops Inspection Division
Based on Produce GAPs Harmonized Food Safety Standard 12/8/2016 Version 1.1&amp;RMarch 15, 2017
USDA Checklist 
Version 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3"/>
  <sheetViews>
    <sheetView view="pageLayout" zoomScaleNormal="100" workbookViewId="0">
      <selection activeCell="I44" sqref="I44"/>
    </sheetView>
  </sheetViews>
  <sheetFormatPr defaultColWidth="9.140625" defaultRowHeight="15" x14ac:dyDescent="0.25"/>
  <cols>
    <col min="1" max="16384" width="9.140625" style="30"/>
  </cols>
  <sheetData>
    <row r="1" spans="1:9" ht="18" x14ac:dyDescent="0.25">
      <c r="A1" s="276" t="s">
        <v>146</v>
      </c>
      <c r="B1" s="276"/>
      <c r="C1" s="276"/>
      <c r="D1" s="276"/>
      <c r="E1" s="276"/>
      <c r="F1" s="276"/>
      <c r="G1" s="276"/>
      <c r="H1" s="276"/>
      <c r="I1" s="276"/>
    </row>
    <row r="2" spans="1:9" ht="18" x14ac:dyDescent="0.25">
      <c r="A2" s="276"/>
      <c r="B2" s="276"/>
      <c r="C2" s="276"/>
      <c r="D2" s="276"/>
      <c r="E2" s="276"/>
      <c r="F2" s="276"/>
      <c r="G2" s="276"/>
      <c r="H2" s="276"/>
      <c r="I2" s="276"/>
    </row>
    <row r="3" spans="1:9" ht="75.75" customHeight="1" x14ac:dyDescent="0.25">
      <c r="A3" s="277" t="s">
        <v>276</v>
      </c>
      <c r="B3" s="277"/>
      <c r="C3" s="277"/>
      <c r="D3" s="277"/>
      <c r="E3" s="277"/>
      <c r="F3" s="277"/>
      <c r="G3" s="277"/>
      <c r="H3" s="277"/>
      <c r="I3" s="277"/>
    </row>
    <row r="4" spans="1:9" x14ac:dyDescent="0.25">
      <c r="A4" s="78"/>
      <c r="B4" s="277" t="s">
        <v>277</v>
      </c>
      <c r="C4" s="277"/>
      <c r="D4" s="277"/>
      <c r="E4" s="277"/>
      <c r="F4" s="277"/>
      <c r="G4" s="277"/>
      <c r="H4" s="78"/>
      <c r="I4" s="78"/>
    </row>
    <row r="5" spans="1:9" ht="15.75" customHeight="1" x14ac:dyDescent="0.25">
      <c r="A5" s="78"/>
      <c r="B5" s="277"/>
      <c r="C5" s="277"/>
      <c r="D5" s="277"/>
      <c r="E5" s="277"/>
      <c r="F5" s="277"/>
      <c r="G5" s="277"/>
      <c r="H5" s="78"/>
      <c r="I5" s="78"/>
    </row>
    <row r="6" spans="1:9" x14ac:dyDescent="0.25">
      <c r="A6" s="78"/>
      <c r="B6" s="275" t="s">
        <v>147</v>
      </c>
      <c r="C6" s="275"/>
      <c r="D6" s="275"/>
      <c r="E6" s="275"/>
      <c r="F6" s="275"/>
      <c r="G6" s="275"/>
      <c r="H6" s="78"/>
      <c r="I6" s="78"/>
    </row>
    <row r="7" spans="1:9" ht="2.25" customHeight="1" x14ac:dyDescent="0.25">
      <c r="A7" s="78"/>
      <c r="B7" s="275"/>
      <c r="C7" s="275"/>
      <c r="D7" s="275"/>
      <c r="E7" s="275"/>
      <c r="F7" s="275"/>
      <c r="G7" s="275"/>
      <c r="H7" s="78"/>
      <c r="I7" s="78"/>
    </row>
    <row r="8" spans="1:9" x14ac:dyDescent="0.25">
      <c r="A8" s="78"/>
      <c r="B8" s="275" t="s">
        <v>148</v>
      </c>
      <c r="C8" s="275"/>
      <c r="D8" s="275"/>
      <c r="E8" s="275"/>
      <c r="F8" s="275"/>
      <c r="G8" s="275"/>
      <c r="H8" s="78"/>
      <c r="I8" s="78"/>
    </row>
    <row r="9" spans="1:9" ht="4.5" customHeight="1" x14ac:dyDescent="0.25">
      <c r="A9" s="78"/>
      <c r="B9" s="275"/>
      <c r="C9" s="275"/>
      <c r="D9" s="275"/>
      <c r="E9" s="275"/>
      <c r="F9" s="275"/>
      <c r="G9" s="275"/>
      <c r="H9" s="78"/>
      <c r="I9" s="78"/>
    </row>
    <row r="10" spans="1:9" x14ac:dyDescent="0.25">
      <c r="A10" s="78"/>
      <c r="B10" s="275" t="s">
        <v>149</v>
      </c>
      <c r="C10" s="275"/>
      <c r="D10" s="275"/>
      <c r="E10" s="275"/>
      <c r="F10" s="275"/>
      <c r="G10" s="275"/>
      <c r="H10" s="78"/>
      <c r="I10" s="78"/>
    </row>
    <row r="11" spans="1:9" ht="3.75" customHeight="1" x14ac:dyDescent="0.25">
      <c r="A11" s="78"/>
      <c r="B11" s="275"/>
      <c r="C11" s="275"/>
      <c r="D11" s="275"/>
      <c r="E11" s="275"/>
      <c r="F11" s="275"/>
      <c r="G11" s="275"/>
      <c r="H11" s="78"/>
      <c r="I11" s="78"/>
    </row>
    <row r="12" spans="1:9" x14ac:dyDescent="0.25">
      <c r="A12" s="78"/>
      <c r="B12" s="275" t="s">
        <v>150</v>
      </c>
      <c r="C12" s="275"/>
      <c r="D12" s="275"/>
      <c r="E12" s="275"/>
      <c r="F12" s="275"/>
      <c r="G12" s="275"/>
      <c r="H12" s="78"/>
      <c r="I12" s="78"/>
    </row>
    <row r="13" spans="1:9" x14ac:dyDescent="0.25">
      <c r="A13" s="78"/>
      <c r="B13" s="275"/>
      <c r="C13" s="275"/>
      <c r="D13" s="275"/>
      <c r="E13" s="275"/>
      <c r="F13" s="275"/>
      <c r="G13" s="275"/>
      <c r="H13" s="78"/>
      <c r="I13" s="78"/>
    </row>
  </sheetData>
  <sheetProtection password="D6D7" sheet="1" objects="1" scenarios="1"/>
  <mergeCells count="8">
    <mergeCell ref="B10:G11"/>
    <mergeCell ref="B12:G13"/>
    <mergeCell ref="A1:I1"/>
    <mergeCell ref="A2:I2"/>
    <mergeCell ref="A3:I3"/>
    <mergeCell ref="B4:G5"/>
    <mergeCell ref="B6:G7"/>
    <mergeCell ref="B8:G9"/>
  </mergeCells>
  <printOptions horizontalCentered="1"/>
  <pageMargins left="0.7" right="0.7" top="0.75" bottom="0.75" header="0.3" footer="0.3"/>
  <pageSetup orientation="portrait" r:id="rId1"/>
  <headerFooter>
    <oddFooter>&amp;L&amp;"Arial,Regular"&amp;10For Official Government Use Only
USDA, AMS, SCP, Specialty Crops Inspection Division
Based on Produce GAPs Harmonized Food Safety Standard 12/8/2016 Version 1.1&amp;RMarch 15, 2017
USDA Checklist 
Version 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5"/>
  <sheetViews>
    <sheetView view="pageLayout" topLeftCell="A25" zoomScaleNormal="100" workbookViewId="0">
      <selection activeCell="J39" sqref="J39"/>
    </sheetView>
  </sheetViews>
  <sheetFormatPr defaultColWidth="9.140625" defaultRowHeight="15" x14ac:dyDescent="0.25"/>
  <cols>
    <col min="1" max="1" width="15.140625" style="30" customWidth="1"/>
    <col min="2" max="2" width="7.140625" style="30" customWidth="1"/>
    <col min="3" max="3" width="9.140625" style="30"/>
    <col min="4" max="4" width="12.28515625" style="30" customWidth="1"/>
    <col min="5" max="5" width="12.85546875" style="30" customWidth="1"/>
    <col min="6" max="6" width="8.5703125" style="30" customWidth="1"/>
    <col min="7" max="7" width="9.140625" style="30" customWidth="1"/>
    <col min="8" max="8" width="3.42578125" style="30" customWidth="1"/>
    <col min="9" max="9" width="9.140625" style="30" customWidth="1"/>
    <col min="10" max="16384" width="9.140625" style="30"/>
  </cols>
  <sheetData>
    <row r="1" spans="1:9" ht="18" customHeight="1" x14ac:dyDescent="0.3">
      <c r="A1" s="151" t="s">
        <v>139</v>
      </c>
      <c r="B1" s="152"/>
      <c r="C1" s="152"/>
      <c r="D1" s="152"/>
      <c r="E1" s="152"/>
      <c r="F1" s="152"/>
      <c r="G1" s="152"/>
      <c r="H1" s="152"/>
      <c r="I1" s="152"/>
    </row>
    <row r="2" spans="1:9" ht="18" customHeight="1" x14ac:dyDescent="0.25">
      <c r="A2" s="151" t="s">
        <v>302</v>
      </c>
      <c r="B2" s="151"/>
      <c r="C2" s="151"/>
      <c r="D2" s="151"/>
      <c r="E2" s="151"/>
      <c r="F2" s="151"/>
      <c r="G2" s="151"/>
      <c r="H2" s="151"/>
      <c r="I2" s="151"/>
    </row>
    <row r="3" spans="1:9" ht="6.6" customHeight="1" x14ac:dyDescent="0.25">
      <c r="A3" s="151"/>
      <c r="B3" s="151"/>
      <c r="C3" s="151"/>
      <c r="D3" s="151"/>
      <c r="E3" s="151"/>
      <c r="F3" s="151"/>
      <c r="G3" s="151"/>
      <c r="H3" s="151"/>
      <c r="I3" s="151"/>
    </row>
    <row r="4" spans="1:9" ht="1.1499999999999999" customHeight="1" x14ac:dyDescent="0.25">
      <c r="A4" s="31"/>
      <c r="B4" s="31"/>
      <c r="C4" s="31"/>
      <c r="D4" s="31"/>
      <c r="E4" s="31"/>
      <c r="F4" s="31"/>
      <c r="G4" s="31"/>
      <c r="H4" s="31"/>
      <c r="I4" s="31"/>
    </row>
    <row r="5" spans="1:9" x14ac:dyDescent="0.25">
      <c r="A5" s="281" t="s">
        <v>278</v>
      </c>
      <c r="B5" s="282"/>
      <c r="C5" s="282"/>
      <c r="D5" s="282"/>
      <c r="E5" s="283"/>
      <c r="F5" s="284" t="s">
        <v>151</v>
      </c>
      <c r="G5" s="285"/>
      <c r="H5" s="285"/>
      <c r="I5" s="286"/>
    </row>
    <row r="6" spans="1:9" ht="15.75" customHeight="1" x14ac:dyDescent="0.25">
      <c r="A6" s="278" t="s">
        <v>152</v>
      </c>
      <c r="B6" s="279"/>
      <c r="C6" s="279"/>
      <c r="D6" s="279"/>
      <c r="E6" s="280"/>
      <c r="F6" s="13"/>
      <c r="G6" s="42"/>
      <c r="H6" s="14" t="s">
        <v>153</v>
      </c>
      <c r="I6" s="43"/>
    </row>
    <row r="7" spans="1:9" x14ac:dyDescent="0.25">
      <c r="A7" s="297" t="s">
        <v>154</v>
      </c>
      <c r="B7" s="298"/>
      <c r="C7" s="298"/>
      <c r="D7" s="298"/>
      <c r="E7" s="299"/>
      <c r="F7" s="300"/>
      <c r="G7" s="301"/>
      <c r="H7" s="301"/>
      <c r="I7" s="302"/>
    </row>
    <row r="8" spans="1:9" ht="14.45" customHeight="1" x14ac:dyDescent="0.25">
      <c r="A8" s="33" t="s">
        <v>155</v>
      </c>
      <c r="B8" s="36"/>
      <c r="C8" s="303">
        <f>'Cover Page'!B5</f>
        <v>0</v>
      </c>
      <c r="D8" s="303"/>
      <c r="E8" s="304"/>
      <c r="F8" s="33" t="s">
        <v>156</v>
      </c>
      <c r="G8" s="307">
        <f>'Cover Page'!D18</f>
        <v>0</v>
      </c>
      <c r="H8" s="307"/>
      <c r="I8" s="308"/>
    </row>
    <row r="9" spans="1:9" ht="14.45" customHeight="1" x14ac:dyDescent="0.25">
      <c r="A9" s="34"/>
      <c r="B9" s="35"/>
      <c r="C9" s="305"/>
      <c r="D9" s="305"/>
      <c r="E9" s="306"/>
      <c r="F9" s="37"/>
      <c r="G9" s="309"/>
      <c r="H9" s="309"/>
      <c r="I9" s="310"/>
    </row>
    <row r="10" spans="1:9" x14ac:dyDescent="0.25">
      <c r="A10" s="284" t="s">
        <v>157</v>
      </c>
      <c r="B10" s="285"/>
      <c r="C10" s="311">
        <f>'Cover Page'!F26</f>
        <v>0</v>
      </c>
      <c r="D10" s="311"/>
      <c r="E10" s="311"/>
      <c r="F10" s="311"/>
      <c r="G10" s="311"/>
      <c r="H10" s="311"/>
      <c r="I10" s="312"/>
    </row>
    <row r="11" spans="1:9" x14ac:dyDescent="0.25">
      <c r="A11" s="300"/>
      <c r="B11" s="301"/>
      <c r="C11" s="313"/>
      <c r="D11" s="313"/>
      <c r="E11" s="313"/>
      <c r="F11" s="313"/>
      <c r="G11" s="313"/>
      <c r="H11" s="313"/>
      <c r="I11" s="314"/>
    </row>
    <row r="12" spans="1:9" x14ac:dyDescent="0.25">
      <c r="A12" s="33" t="s">
        <v>158</v>
      </c>
      <c r="B12" s="311">
        <f>'Cover Page'!C22</f>
        <v>0</v>
      </c>
      <c r="C12" s="311"/>
      <c r="D12" s="311"/>
      <c r="E12" s="311"/>
      <c r="F12" s="311"/>
      <c r="G12" s="311"/>
      <c r="H12" s="311"/>
      <c r="I12" s="312"/>
    </row>
    <row r="13" spans="1:9" x14ac:dyDescent="0.25">
      <c r="A13" s="34"/>
      <c r="B13" s="313"/>
      <c r="C13" s="313"/>
      <c r="D13" s="313"/>
      <c r="E13" s="313"/>
      <c r="F13" s="313"/>
      <c r="G13" s="313"/>
      <c r="H13" s="313"/>
      <c r="I13" s="314"/>
    </row>
    <row r="14" spans="1:9" x14ac:dyDescent="0.25">
      <c r="A14" s="284" t="s">
        <v>169</v>
      </c>
      <c r="B14" s="285"/>
      <c r="C14" s="285"/>
      <c r="D14" s="285"/>
      <c r="E14" s="285"/>
      <c r="F14" s="285"/>
      <c r="G14" s="285"/>
      <c r="H14" s="285"/>
      <c r="I14" s="286"/>
    </row>
    <row r="15" spans="1:9" ht="15" customHeight="1" x14ac:dyDescent="0.25">
      <c r="A15" s="287"/>
      <c r="B15" s="288"/>
      <c r="C15" s="288"/>
      <c r="D15" s="288"/>
      <c r="E15" s="288"/>
      <c r="F15" s="288"/>
      <c r="G15" s="288"/>
      <c r="H15" s="288"/>
      <c r="I15" s="289"/>
    </row>
    <row r="16" spans="1:9" x14ac:dyDescent="0.25">
      <c r="A16" s="287"/>
      <c r="B16" s="288"/>
      <c r="C16" s="288"/>
      <c r="D16" s="288"/>
      <c r="E16" s="288"/>
      <c r="F16" s="288"/>
      <c r="G16" s="288"/>
      <c r="H16" s="288"/>
      <c r="I16" s="289"/>
    </row>
    <row r="17" spans="1:10" x14ac:dyDescent="0.25">
      <c r="A17" s="287"/>
      <c r="B17" s="288"/>
      <c r="C17" s="288"/>
      <c r="D17" s="288"/>
      <c r="E17" s="288"/>
      <c r="F17" s="288"/>
      <c r="G17" s="288"/>
      <c r="H17" s="288"/>
      <c r="I17" s="289"/>
    </row>
    <row r="18" spans="1:10" x14ac:dyDescent="0.25">
      <c r="A18" s="287"/>
      <c r="B18" s="288"/>
      <c r="C18" s="288"/>
      <c r="D18" s="288"/>
      <c r="E18" s="288"/>
      <c r="F18" s="288"/>
      <c r="G18" s="288"/>
      <c r="H18" s="288"/>
      <c r="I18" s="289"/>
    </row>
    <row r="19" spans="1:10" x14ac:dyDescent="0.25">
      <c r="A19" s="287"/>
      <c r="B19" s="288"/>
      <c r="C19" s="288"/>
      <c r="D19" s="288"/>
      <c r="E19" s="288"/>
      <c r="F19" s="288"/>
      <c r="G19" s="288"/>
      <c r="H19" s="288"/>
      <c r="I19" s="289"/>
    </row>
    <row r="20" spans="1:10" x14ac:dyDescent="0.25">
      <c r="A20" s="287"/>
      <c r="B20" s="288"/>
      <c r="C20" s="288"/>
      <c r="D20" s="288"/>
      <c r="E20" s="288"/>
      <c r="F20" s="288"/>
      <c r="G20" s="288"/>
      <c r="H20" s="288"/>
      <c r="I20" s="289"/>
    </row>
    <row r="21" spans="1:10" x14ac:dyDescent="0.25">
      <c r="A21" s="287"/>
      <c r="B21" s="288"/>
      <c r="C21" s="288"/>
      <c r="D21" s="288"/>
      <c r="E21" s="288"/>
      <c r="F21" s="288"/>
      <c r="G21" s="288"/>
      <c r="H21" s="288"/>
      <c r="I21" s="289"/>
    </row>
    <row r="22" spans="1:10" x14ac:dyDescent="0.25">
      <c r="A22" s="287"/>
      <c r="B22" s="288"/>
      <c r="C22" s="288"/>
      <c r="D22" s="288"/>
      <c r="E22" s="288"/>
      <c r="F22" s="288"/>
      <c r="G22" s="288"/>
      <c r="H22" s="288"/>
      <c r="I22" s="289"/>
    </row>
    <row r="23" spans="1:10" x14ac:dyDescent="0.25">
      <c r="A23" s="315"/>
      <c r="B23" s="313"/>
      <c r="C23" s="313"/>
      <c r="D23" s="313"/>
      <c r="E23" s="313"/>
      <c r="F23" s="313"/>
      <c r="G23" s="313"/>
      <c r="H23" s="313"/>
      <c r="I23" s="314"/>
    </row>
    <row r="24" spans="1:10" ht="15.75" customHeight="1" x14ac:dyDescent="0.25">
      <c r="A24" s="44" t="s">
        <v>279</v>
      </c>
      <c r="B24" s="45"/>
      <c r="C24" s="45"/>
      <c r="D24" s="45"/>
      <c r="E24" s="45"/>
      <c r="F24" s="131"/>
      <c r="G24" s="316"/>
      <c r="H24" s="316"/>
      <c r="I24" s="317"/>
      <c r="J24" s="17"/>
    </row>
    <row r="25" spans="1:10" ht="15.75" customHeight="1" x14ac:dyDescent="0.25">
      <c r="A25" s="19" t="s">
        <v>174</v>
      </c>
      <c r="B25" s="18"/>
      <c r="C25" s="18"/>
      <c r="D25" s="18"/>
      <c r="E25" s="18"/>
      <c r="F25" s="18"/>
      <c r="G25" s="18"/>
      <c r="H25" s="18"/>
      <c r="I25" s="77"/>
    </row>
    <row r="26" spans="1:10" x14ac:dyDescent="0.25">
      <c r="A26" s="284" t="s">
        <v>173</v>
      </c>
      <c r="B26" s="285"/>
      <c r="C26" s="285"/>
      <c r="D26" s="285"/>
      <c r="E26" s="285"/>
      <c r="F26" s="285"/>
      <c r="G26" s="285"/>
      <c r="H26" s="285"/>
      <c r="I26" s="286"/>
    </row>
    <row r="27" spans="1:10" ht="15" customHeight="1" x14ac:dyDescent="0.25">
      <c r="A27" s="287"/>
      <c r="B27" s="288"/>
      <c r="C27" s="288"/>
      <c r="D27" s="288"/>
      <c r="E27" s="288"/>
      <c r="F27" s="288"/>
      <c r="G27" s="288"/>
      <c r="H27" s="288"/>
      <c r="I27" s="289"/>
    </row>
    <row r="28" spans="1:10" x14ac:dyDescent="0.25">
      <c r="A28" s="287"/>
      <c r="B28" s="288"/>
      <c r="C28" s="288"/>
      <c r="D28" s="288"/>
      <c r="E28" s="288"/>
      <c r="F28" s="288"/>
      <c r="G28" s="288"/>
      <c r="H28" s="288"/>
      <c r="I28" s="289"/>
    </row>
    <row r="29" spans="1:10" x14ac:dyDescent="0.25">
      <c r="A29" s="287"/>
      <c r="B29" s="288"/>
      <c r="C29" s="288"/>
      <c r="D29" s="288"/>
      <c r="E29" s="288"/>
      <c r="F29" s="288"/>
      <c r="G29" s="288"/>
      <c r="H29" s="288"/>
      <c r="I29" s="289"/>
    </row>
    <row r="30" spans="1:10" x14ac:dyDescent="0.25">
      <c r="A30" s="287"/>
      <c r="B30" s="288"/>
      <c r="C30" s="288"/>
      <c r="D30" s="288"/>
      <c r="E30" s="288"/>
      <c r="F30" s="288"/>
      <c r="G30" s="288"/>
      <c r="H30" s="288"/>
      <c r="I30" s="289"/>
    </row>
    <row r="31" spans="1:10" x14ac:dyDescent="0.25">
      <c r="A31" s="287"/>
      <c r="B31" s="288"/>
      <c r="C31" s="288"/>
      <c r="D31" s="288"/>
      <c r="E31" s="288"/>
      <c r="F31" s="288"/>
      <c r="G31" s="288"/>
      <c r="H31" s="288"/>
      <c r="I31" s="289"/>
    </row>
    <row r="32" spans="1:10" x14ac:dyDescent="0.25">
      <c r="A32" s="287"/>
      <c r="B32" s="288"/>
      <c r="C32" s="288"/>
      <c r="D32" s="288"/>
      <c r="E32" s="288"/>
      <c r="F32" s="288"/>
      <c r="G32" s="288"/>
      <c r="H32" s="288"/>
      <c r="I32" s="289"/>
    </row>
    <row r="33" spans="1:9" x14ac:dyDescent="0.25">
      <c r="A33" s="287"/>
      <c r="B33" s="288"/>
      <c r="C33" s="288"/>
      <c r="D33" s="288"/>
      <c r="E33" s="288"/>
      <c r="F33" s="288"/>
      <c r="G33" s="288"/>
      <c r="H33" s="288"/>
      <c r="I33" s="289"/>
    </row>
    <row r="34" spans="1:9" x14ac:dyDescent="0.25">
      <c r="A34" s="287"/>
      <c r="B34" s="288"/>
      <c r="C34" s="288"/>
      <c r="D34" s="288"/>
      <c r="E34" s="288"/>
      <c r="F34" s="288"/>
      <c r="G34" s="288"/>
      <c r="H34" s="288"/>
      <c r="I34" s="289"/>
    </row>
    <row r="35" spans="1:9" x14ac:dyDescent="0.25">
      <c r="A35" s="287"/>
      <c r="B35" s="290"/>
      <c r="C35" s="290"/>
      <c r="D35" s="290"/>
      <c r="E35" s="290"/>
      <c r="F35" s="290"/>
      <c r="G35" s="290"/>
      <c r="H35" s="290"/>
      <c r="I35" s="289"/>
    </row>
    <row r="36" spans="1:9" x14ac:dyDescent="0.25">
      <c r="A36" s="291"/>
      <c r="B36" s="292"/>
      <c r="C36" s="292"/>
      <c r="D36" s="292"/>
      <c r="E36" s="292"/>
      <c r="F36" s="292"/>
      <c r="G36" s="292"/>
      <c r="H36" s="292"/>
      <c r="I36" s="293"/>
    </row>
    <row r="37" spans="1:9" x14ac:dyDescent="0.25">
      <c r="A37" s="291"/>
      <c r="B37" s="292"/>
      <c r="C37" s="292"/>
      <c r="D37" s="292"/>
      <c r="E37" s="292"/>
      <c r="F37" s="292"/>
      <c r="G37" s="292"/>
      <c r="H37" s="292"/>
      <c r="I37" s="293"/>
    </row>
    <row r="38" spans="1:9" ht="15.75" thickBot="1" x14ac:dyDescent="0.3">
      <c r="A38" s="294"/>
      <c r="B38" s="295"/>
      <c r="C38" s="295"/>
      <c r="D38" s="295"/>
      <c r="E38" s="295"/>
      <c r="F38" s="295"/>
      <c r="G38" s="295"/>
      <c r="H38" s="295"/>
      <c r="I38" s="296"/>
    </row>
    <row r="39" spans="1:9" x14ac:dyDescent="0.25">
      <c r="A39" s="319" t="s">
        <v>159</v>
      </c>
      <c r="B39" s="320"/>
      <c r="C39" s="320"/>
      <c r="D39" s="321"/>
      <c r="E39" s="321"/>
      <c r="F39" s="321"/>
      <c r="G39" s="321"/>
      <c r="H39" s="321"/>
      <c r="I39" s="322"/>
    </row>
    <row r="40" spans="1:9" x14ac:dyDescent="0.25">
      <c r="A40" s="325"/>
      <c r="B40" s="326"/>
      <c r="C40" s="326"/>
      <c r="D40" s="323"/>
      <c r="E40" s="323"/>
      <c r="F40" s="323"/>
      <c r="G40" s="323"/>
      <c r="H40" s="323"/>
      <c r="I40" s="324"/>
    </row>
    <row r="41" spans="1:9" x14ac:dyDescent="0.25">
      <c r="A41" s="327" t="s">
        <v>172</v>
      </c>
      <c r="B41" s="328"/>
      <c r="C41" s="328"/>
      <c r="D41" s="328"/>
      <c r="E41" s="328"/>
      <c r="F41" s="328"/>
      <c r="G41" s="328"/>
      <c r="H41" s="328"/>
      <c r="I41" s="329"/>
    </row>
    <row r="42" spans="1:9" x14ac:dyDescent="0.25">
      <c r="A42" s="330" t="s">
        <v>171</v>
      </c>
      <c r="B42" s="331"/>
      <c r="C42" s="331"/>
      <c r="D42" s="331"/>
      <c r="E42" s="331"/>
      <c r="F42" s="331"/>
      <c r="G42" s="331"/>
      <c r="H42" s="331"/>
      <c r="I42" s="332"/>
    </row>
    <row r="43" spans="1:9" x14ac:dyDescent="0.25">
      <c r="A43" s="333"/>
      <c r="B43" s="334"/>
      <c r="C43" s="334"/>
      <c r="D43" s="334"/>
      <c r="E43" s="334"/>
      <c r="F43" s="334"/>
      <c r="G43" s="334"/>
      <c r="H43" s="334"/>
      <c r="I43" s="335"/>
    </row>
    <row r="44" spans="1:9" x14ac:dyDescent="0.25">
      <c r="A44" s="333"/>
      <c r="B44" s="334"/>
      <c r="C44" s="334"/>
      <c r="D44" s="334"/>
      <c r="E44" s="334"/>
      <c r="F44" s="334"/>
      <c r="G44" s="334"/>
      <c r="H44" s="334"/>
      <c r="I44" s="335"/>
    </row>
    <row r="45" spans="1:9" x14ac:dyDescent="0.25">
      <c r="A45" s="318" t="s">
        <v>170</v>
      </c>
      <c r="B45" s="318"/>
      <c r="C45" s="318"/>
      <c r="D45" s="318"/>
      <c r="E45" s="318"/>
      <c r="F45" s="318"/>
      <c r="G45" s="318"/>
      <c r="H45" s="318"/>
      <c r="I45" s="318"/>
    </row>
  </sheetData>
  <sheetProtection password="D6D7" sheet="1" objects="1" scenarios="1" formatCells="0" formatColumns="0" formatRows="0"/>
  <dataConsolidate/>
  <mergeCells count="26">
    <mergeCell ref="A45:I45"/>
    <mergeCell ref="A39:C39"/>
    <mergeCell ref="D39:I40"/>
    <mergeCell ref="A40:C40"/>
    <mergeCell ref="A41:I41"/>
    <mergeCell ref="A42:I42"/>
    <mergeCell ref="A43:I44"/>
    <mergeCell ref="A27:I38"/>
    <mergeCell ref="A7:E7"/>
    <mergeCell ref="F7:I7"/>
    <mergeCell ref="C8:E9"/>
    <mergeCell ref="G8:I9"/>
    <mergeCell ref="A10:B10"/>
    <mergeCell ref="C10:I11"/>
    <mergeCell ref="A11:B11"/>
    <mergeCell ref="B12:I13"/>
    <mergeCell ref="A14:I14"/>
    <mergeCell ref="A15:I23"/>
    <mergeCell ref="F24:I24"/>
    <mergeCell ref="A26:I26"/>
    <mergeCell ref="A6:E6"/>
    <mergeCell ref="A1:I1"/>
    <mergeCell ref="A2:I2"/>
    <mergeCell ref="A3:I3"/>
    <mergeCell ref="A5:E5"/>
    <mergeCell ref="F5:I5"/>
  </mergeCells>
  <printOptions horizontalCentered="1"/>
  <pageMargins left="0.7" right="0.7" top="0.75" bottom="0.75" header="0.3" footer="0.3"/>
  <pageSetup orientation="portrait" r:id="rId1"/>
  <headerFooter>
    <oddFooter>&amp;L&amp;"Arial,Regular"&amp;10For Official Government Use Only
USDA, AMS, SCP, Specialty Crops Inspection Division
Based on Produce GAPs Harmonized Food Safety Standard 12/8/2016 Version 1.1&amp;RMarch 15, 2017
USDA Checklist 
Version 3.0</oddFooter>
  </headerFooter>
  <ignoredErrors>
    <ignoredError sqref="C10 B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Cover Page</vt:lpstr>
      <vt:lpstr>USDA Acceptance Criteria</vt:lpstr>
      <vt:lpstr>Global Markets Accept. Criteria</vt:lpstr>
      <vt:lpstr>Audit Summary</vt:lpstr>
      <vt:lpstr>Post-Harvest Checklist</vt:lpstr>
      <vt:lpstr>Global Markets Addendum</vt:lpstr>
      <vt:lpstr>USDA Logo Use Addendum</vt:lpstr>
      <vt:lpstr>CAR Duplication Instruction </vt:lpstr>
      <vt:lpstr>Corrective Action Report</vt:lpstr>
      <vt:lpstr>'Audit Summary'!Print_Titles</vt:lpstr>
      <vt:lpstr>'Global Markets Addendum'!Print_Titles</vt:lpstr>
      <vt:lpstr>'Post-Harvest Checklist'!Print_Titles</vt:lpstr>
      <vt:lpstr>'USDA Logo Use Addendum'!Print_Titles</vt:lpstr>
    </vt:vector>
  </TitlesOfParts>
  <Company>USDA AMS FV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Matt Burleson</cp:lastModifiedBy>
  <cp:lastPrinted>2017-03-08T14:13:29Z</cp:lastPrinted>
  <dcterms:created xsi:type="dcterms:W3CDTF">2011-01-10T16:10:11Z</dcterms:created>
  <dcterms:modified xsi:type="dcterms:W3CDTF">2018-02-07T16:15:20Z</dcterms:modified>
</cp:coreProperties>
</file>